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deeva-ei\Desktop\движение контингента\2018 сводки\ноябрь\на сайт\"/>
    </mc:Choice>
  </mc:AlternateContent>
  <bookViews>
    <workbookView xWindow="0" yWindow="0" windowWidth="15480" windowHeight="8196" tabRatio="698" activeTab="2"/>
  </bookViews>
  <sheets>
    <sheet name="Сводка" sheetId="1" r:id="rId1"/>
    <sheet name="Приказы" sheetId="2" r:id="rId2"/>
    <sheet name="Вакансия ноябрь" sheetId="3" r:id="rId3"/>
  </sheets>
  <definedNames>
    <definedName name="__xlnm_Print_Area" localSheetId="1">Приказы!$A$1:$Q$18</definedName>
    <definedName name="__xlnm_Print_Area" localSheetId="0">Сводка!$A$1:$AS$23</definedName>
    <definedName name="__xlnm_Print_Area_0" localSheetId="1">Приказы!$A$1:$Q$18</definedName>
    <definedName name="__xlnm_Print_Area_0" localSheetId="0">Сводка!$A$1:$AS$23</definedName>
    <definedName name="__xlnm_Print_Area_0_0" localSheetId="1">Приказы!$A$1:$Q$18</definedName>
    <definedName name="__xlnm_Print_Area_0_0" localSheetId="0">Сводка!$A$1:$AS$23</definedName>
    <definedName name="__xlnm_Print_Area_0_0_0" localSheetId="1">Приказы!$A$1:$Q$18</definedName>
    <definedName name="__xlnm_Print_Area_0_0_0" localSheetId="0">Сводка!$A$1:$AS$23</definedName>
    <definedName name="__xlnm_Print_Area_0_0_0_0" localSheetId="1">Приказы!$A$1:$Q$18</definedName>
    <definedName name="__xlnm_Print_Area_0_0_0_0" localSheetId="0">Сводка!$A$1:$AS$23</definedName>
    <definedName name="__xlnm_Print_Area_0_0_0_0_0" localSheetId="1">Приказы!$A$1:$Q$18</definedName>
    <definedName name="__xlnm_Print_Area_0_0_0_0_0" localSheetId="0">Сводка!$A$1:$AS$23</definedName>
    <definedName name="__xlnm_Print_Area_0_0_0_0_0_0" localSheetId="1">Приказы!$A$1:$Q$18</definedName>
    <definedName name="__xlnm_Print_Area_0_0_0_0_0_0" localSheetId="0">Сводка!$A$1:$AS$23</definedName>
    <definedName name="__xlnm_Print_Area_0_0_0_0_0_0_0" localSheetId="1">Приказы!$A$1:$Q$18</definedName>
    <definedName name="__xlnm_Print_Area_0_0_0_0_0_0_0" localSheetId="0">Сводка!$A$1:$AS$23</definedName>
    <definedName name="__xlnm_Print_Area_0_0_0_0_0_0_0_0" localSheetId="1">Приказы!$A$1:$Q$18</definedName>
    <definedName name="__xlnm_Print_Area_0_0_0_0_0_0_0_0" localSheetId="0">Сводка!$A$1:$AS$23</definedName>
    <definedName name="_xlnm.Print_Area" localSheetId="1">Приказы!$A$1:$Q$18</definedName>
    <definedName name="_xlnm.Print_Area" localSheetId="0">Сводка!$A$1:$AS$23</definedName>
  </definedNames>
  <calcPr calcId="152511"/>
</workbook>
</file>

<file path=xl/calcChain.xml><?xml version="1.0" encoding="utf-8"?>
<calcChain xmlns="http://schemas.openxmlformats.org/spreadsheetml/2006/main">
  <c r="L16" i="3" l="1"/>
  <c r="K16" i="3"/>
  <c r="J16" i="3"/>
  <c r="I16" i="3"/>
  <c r="H16" i="3"/>
  <c r="Q16" i="3"/>
  <c r="P16" i="3"/>
  <c r="O16" i="3"/>
  <c r="N16" i="3"/>
  <c r="M16" i="3"/>
  <c r="V16" i="3"/>
  <c r="U16" i="3"/>
  <c r="T16" i="3"/>
  <c r="S16" i="3"/>
  <c r="R16" i="3"/>
  <c r="Z13" i="3"/>
  <c r="Z16" i="3"/>
  <c r="W10" i="3"/>
  <c r="X10" i="3"/>
  <c r="X16" i="3"/>
  <c r="Z10" i="3"/>
  <c r="W11" i="3"/>
  <c r="X11" i="3"/>
  <c r="Y11" i="3"/>
  <c r="Z11" i="3"/>
  <c r="W12" i="3"/>
  <c r="Z12" i="3"/>
  <c r="W13" i="3"/>
  <c r="X13" i="3"/>
  <c r="Y13" i="3"/>
  <c r="X14" i="3"/>
  <c r="W15" i="3"/>
  <c r="X15" i="3"/>
  <c r="Y15" i="3"/>
  <c r="Z15" i="3"/>
  <c r="C16" i="3"/>
  <c r="D16" i="3"/>
  <c r="E16" i="3"/>
  <c r="F16" i="3"/>
  <c r="W16" i="3"/>
  <c r="Y16" i="3"/>
  <c r="AB16" i="3"/>
  <c r="E18" i="1"/>
  <c r="G18" i="1"/>
  <c r="I18" i="1"/>
  <c r="J18" i="1"/>
  <c r="K18" i="1"/>
  <c r="R18" i="1"/>
  <c r="S18" i="1"/>
  <c r="T18" i="1"/>
  <c r="U18" i="1"/>
  <c r="V18" i="1"/>
  <c r="W18" i="1"/>
  <c r="X18" i="1"/>
  <c r="AC18" i="1"/>
  <c r="AD18" i="1"/>
  <c r="AE18" i="1"/>
  <c r="AF18" i="1"/>
  <c r="AG18" i="1"/>
  <c r="AH18" i="1"/>
  <c r="AN18" i="1"/>
  <c r="AO18" i="1"/>
  <c r="AP18" i="1"/>
  <c r="AQ18" i="1"/>
  <c r="AR18" i="1"/>
</calcChain>
</file>

<file path=xl/sharedStrings.xml><?xml version="1.0" encoding="utf-8"?>
<sst xmlns="http://schemas.openxmlformats.org/spreadsheetml/2006/main" count="172" uniqueCount="118">
  <si>
    <t>Нижнетагильский технологический институт (филиал)</t>
  </si>
  <si>
    <t>Нижнетагильский машиностроительный техникум</t>
  </si>
  <si>
    <t>С В О Д К А</t>
  </si>
  <si>
    <t>Курс</t>
  </si>
  <si>
    <t>Состоит на 1 число отчетного месяца</t>
  </si>
  <si>
    <t>из них находится в академическом отпуске</t>
  </si>
  <si>
    <t>Прибыло</t>
  </si>
  <si>
    <t>Перевод</t>
  </si>
  <si>
    <t>Итого прибыло (сумма столб. 4-13)</t>
  </si>
  <si>
    <t>Вышло из академического отпуска*</t>
  </si>
  <si>
    <t>Выбыло</t>
  </si>
  <si>
    <t>Итого убыло  (сумма столб. 16-26)</t>
  </si>
  <si>
    <t>Ушло в академический отпуск*</t>
  </si>
  <si>
    <t>Выпуск</t>
  </si>
  <si>
    <t>Состоит к концу месяца (без учета находящихся в академическом отпуске)</t>
  </si>
  <si>
    <t>Из ст. 35</t>
  </si>
  <si>
    <t>Находится в академическом отпуске**</t>
  </si>
  <si>
    <t>Из ст. 40</t>
  </si>
  <si>
    <t>Состоит к концу месяца (с учетом находящихся в академическом отпуске)</t>
  </si>
  <si>
    <t>внутри института</t>
  </si>
  <si>
    <t>окончили с получением диплома</t>
  </si>
  <si>
    <t>из ст. 29</t>
  </si>
  <si>
    <t>не прошли итоговую аттестацию</t>
  </si>
  <si>
    <t>из ст. 32</t>
  </si>
  <si>
    <t>принято на бюджет</t>
  </si>
  <si>
    <t>принято по договору</t>
  </si>
  <si>
    <t>восстановлено, ранее отчисленных</t>
  </si>
  <si>
    <t>из вооруженных сил РФ</t>
  </si>
  <si>
    <t>из других вузов</t>
  </si>
  <si>
    <t>из УрФУ</t>
  </si>
  <si>
    <t>с предыдущего курса</t>
  </si>
  <si>
    <t>с контракта на бюджет</t>
  </si>
  <si>
    <t>с другой специальности, направления</t>
  </si>
  <si>
    <t>с другой формы обучения</t>
  </si>
  <si>
    <t>невыполнение учебного плана</t>
  </si>
  <si>
    <t>собственное желание</t>
  </si>
  <si>
    <t>в вооруженные силы РФ</t>
  </si>
  <si>
    <t>смерть</t>
  </si>
  <si>
    <t>в другие вузы</t>
  </si>
  <si>
    <t>в УрФУ</t>
  </si>
  <si>
    <t>прочие причины</t>
  </si>
  <si>
    <t>на следующий курс</t>
  </si>
  <si>
    <t>на другую специальность, направление</t>
  </si>
  <si>
    <t>на другую форму обучения</t>
  </si>
  <si>
    <t>бюджет</t>
  </si>
  <si>
    <t>контракт</t>
  </si>
  <si>
    <t>мужчин</t>
  </si>
  <si>
    <t>женщин</t>
  </si>
  <si>
    <t>I</t>
  </si>
  <si>
    <t>II</t>
  </si>
  <si>
    <t>III</t>
  </si>
  <si>
    <t>IV</t>
  </si>
  <si>
    <t>Всего</t>
  </si>
  <si>
    <t>С.Е. Четвериков</t>
  </si>
  <si>
    <t>Зав.отделением ОЗО и ДУ</t>
  </si>
  <si>
    <r>
      <t xml:space="preserve"> ______________________</t>
    </r>
    <r>
      <rPr>
        <sz val="10"/>
        <rFont val="Times New Roman"/>
        <family val="1"/>
        <charset val="1"/>
      </rPr>
      <t xml:space="preserve"> Ю.А. Шадринова</t>
    </r>
  </si>
  <si>
    <t>ПРИБЫЛО</t>
  </si>
  <si>
    <t>ВЫБЫЛО</t>
  </si>
  <si>
    <t>№, дата приказа</t>
  </si>
  <si>
    <t>Ф. И. О.</t>
  </si>
  <si>
    <t>контр</t>
  </si>
  <si>
    <t>жен*</t>
  </si>
  <si>
    <t>№ группы, спец-ть, направление / профиль**</t>
  </si>
  <si>
    <t>Причина***</t>
  </si>
  <si>
    <t>контр*</t>
  </si>
  <si>
    <r>
      <t xml:space="preserve"> форма обучения </t>
    </r>
    <r>
      <rPr>
        <b/>
        <sz val="12"/>
        <rFont val="Times New Roman"/>
        <family val="1"/>
        <charset val="204"/>
      </rPr>
      <t>очная</t>
    </r>
  </si>
  <si>
    <t>Наименование  направления (профиля), специальности</t>
  </si>
  <si>
    <t>ОКСО</t>
  </si>
  <si>
    <t>1 курс</t>
  </si>
  <si>
    <t>2 курс</t>
  </si>
  <si>
    <t>3 курс</t>
  </si>
  <si>
    <t>4 курс</t>
  </si>
  <si>
    <t>ИТОГО</t>
  </si>
  <si>
    <t>Количество отчисленных контрактиков с нарастающим итогом с начала уч. года</t>
  </si>
  <si>
    <t>2015-2016 у.г.</t>
  </si>
  <si>
    <t>план приёма</t>
  </si>
  <si>
    <t>конт. бюдж.</t>
  </si>
  <si>
    <t>вакан.</t>
  </si>
  <si>
    <t>контрактники</t>
  </si>
  <si>
    <t>в акад. отп.</t>
  </si>
  <si>
    <t>ФГОС</t>
  </si>
  <si>
    <t>Сварочное производство</t>
  </si>
  <si>
    <t>22.02.06</t>
  </si>
  <si>
    <t>Специальные машины и устройства</t>
  </si>
  <si>
    <t>15.02.04</t>
  </si>
  <si>
    <t>Технология машиностроения</t>
  </si>
  <si>
    <t>15.02.08</t>
  </si>
  <si>
    <t>Компьютерные системы и комплексы</t>
  </si>
  <si>
    <t>09.02.01</t>
  </si>
  <si>
    <t>Литейное производство черных и цветных металлов</t>
  </si>
  <si>
    <t>22.02.03</t>
  </si>
  <si>
    <t>Монтаж, наладка и эксплуатация электрооборудования промышленных и гражданских зданий</t>
  </si>
  <si>
    <t>08.02.09</t>
  </si>
  <si>
    <t>Итого по НТМТ</t>
  </si>
  <si>
    <t>____________________________</t>
  </si>
  <si>
    <t>Ю.А. Шадринова</t>
  </si>
  <si>
    <t>_____________________                  Ю.А. Шадринова</t>
  </si>
  <si>
    <t>2016-2017 у.г.</t>
  </si>
  <si>
    <t>2017-2018 у.г.</t>
  </si>
  <si>
    <t>Начальник ОООД _________________________</t>
  </si>
  <si>
    <t xml:space="preserve">Феральное государственное автономное образовательное учреждение высшего образования </t>
  </si>
  <si>
    <t>Уральский федеральный университет имени первого Президента России Б.Н. Ельцина</t>
  </si>
  <si>
    <t>2015-2019 гг</t>
  </si>
  <si>
    <t>2018-2019 у.г.</t>
  </si>
  <si>
    <t>Директор техникума</t>
  </si>
  <si>
    <t>Е.В. Гильдерман</t>
  </si>
  <si>
    <t>Директор техникума      _____________________Е.В. Гильдерман</t>
  </si>
  <si>
    <t>Директор техникума                                _____________________Е.В. Гильдерман</t>
  </si>
  <si>
    <t>перевод из другого ОУ</t>
  </si>
  <si>
    <t>22.02.06 СП</t>
  </si>
  <si>
    <t>15.02.04 СМУ</t>
  </si>
  <si>
    <t>за ___ноябрь___ 2018 г.</t>
  </si>
  <si>
    <r>
      <t xml:space="preserve">Контингент студентов  в  НТИ (филиал) УрФУ  </t>
    </r>
    <r>
      <rPr>
        <b/>
        <sz val="12"/>
        <rFont val="Times New Roman"/>
        <family val="1"/>
        <charset val="204"/>
      </rPr>
      <t>на  01.12.2018 г.</t>
    </r>
  </si>
  <si>
    <t>122/05-Т от</t>
  </si>
  <si>
    <t>Ушли в а/о</t>
  </si>
  <si>
    <t>123/05-Т</t>
  </si>
  <si>
    <t>по состоянию здоровья</t>
  </si>
  <si>
    <t>движения контингента студентов по Нижнетагильскому машиностроительному техникуму (очная форма обучения)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</si>
</sst>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9" x14ac:knownFonts="1"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sz val="14"/>
      <name val="Arial Cyr"/>
      <family val="2"/>
      <charset val="204"/>
    </font>
    <font>
      <sz val="8"/>
      <name val="Times New Roman Cyr"/>
      <family val="1"/>
      <charset val="204"/>
    </font>
    <font>
      <sz val="7.5"/>
      <name val="Times New Roman Cyr"/>
      <family val="1"/>
      <charset val="204"/>
    </font>
    <font>
      <sz val="9"/>
      <name val="Times New Roman Cyr"/>
      <family val="1"/>
      <charset val="204"/>
    </font>
    <font>
      <sz val="7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Times New Roman"/>
      <family val="1"/>
      <charset val="1"/>
    </font>
    <font>
      <b/>
      <sz val="14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1"/>
      <name val="Times New Roman"/>
      <family val="1"/>
      <charset val="1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8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25" fillId="0" borderId="0"/>
  </cellStyleXfs>
  <cellXfs count="25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textRotation="90"/>
    </xf>
    <xf numFmtId="0" fontId="9" fillId="0" borderId="3" xfId="0" applyFont="1" applyBorder="1" applyAlignment="1" applyProtection="1">
      <alignment horizontal="center" textRotation="90"/>
    </xf>
    <xf numFmtId="0" fontId="9" fillId="0" borderId="4" xfId="0" applyFont="1" applyBorder="1" applyAlignment="1" applyProtection="1">
      <alignment horizontal="center" textRotation="90"/>
    </xf>
    <xf numFmtId="0" fontId="9" fillId="0" borderId="5" xfId="0" applyFont="1" applyBorder="1" applyAlignment="1" applyProtection="1">
      <alignment horizontal="center" textRotation="90"/>
    </xf>
    <xf numFmtId="0" fontId="9" fillId="0" borderId="6" xfId="0" applyFont="1" applyBorder="1" applyAlignment="1" applyProtection="1">
      <alignment horizontal="center" textRotation="90"/>
    </xf>
    <xf numFmtId="0" fontId="0" fillId="0" borderId="0" xfId="0" applyAlignment="1" applyProtection="1">
      <alignment textRotation="9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textRotation="90"/>
    </xf>
    <xf numFmtId="0" fontId="2" fillId="0" borderId="2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1" fontId="19" fillId="0" borderId="28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1" fontId="19" fillId="2" borderId="23" xfId="0" applyNumberFormat="1" applyFont="1" applyFill="1" applyBorder="1" applyAlignment="1">
      <alignment horizontal="center" vertical="center" wrapText="1"/>
    </xf>
    <xf numFmtId="1" fontId="19" fillId="2" borderId="24" xfId="0" applyNumberFormat="1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left" vertical="top" wrapText="1"/>
    </xf>
    <xf numFmtId="49" fontId="19" fillId="2" borderId="21" xfId="0" applyNumberFormat="1" applyFont="1" applyFill="1" applyBorder="1" applyAlignment="1">
      <alignment horizontal="center" vertical="top" wrapText="1"/>
    </xf>
    <xf numFmtId="1" fontId="19" fillId="0" borderId="30" xfId="0" applyNumberFormat="1" applyFont="1" applyBorder="1" applyAlignment="1">
      <alignment horizontal="center" vertical="center" wrapText="1"/>
    </xf>
    <xf numFmtId="1" fontId="19" fillId="0" borderId="31" xfId="0" applyNumberFormat="1" applyFont="1" applyBorder="1" applyAlignment="1">
      <alignment horizontal="center" vertical="center" wrapText="1"/>
    </xf>
    <xf numFmtId="1" fontId="19" fillId="2" borderId="31" xfId="0" applyNumberFormat="1" applyFont="1" applyFill="1" applyBorder="1" applyAlignment="1">
      <alignment horizontal="center" vertical="center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28" xfId="0" applyNumberFormat="1" applyFont="1" applyFill="1" applyBorder="1" applyAlignment="1">
      <alignment horizontal="center" vertical="center" wrapText="1"/>
    </xf>
    <xf numFmtId="1" fontId="19" fillId="2" borderId="21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 wrapText="1"/>
    </xf>
    <xf numFmtId="49" fontId="19" fillId="0" borderId="21" xfId="0" applyNumberFormat="1" applyFont="1" applyBorder="1" applyAlignment="1">
      <alignment horizontal="center" vertical="top" wrapText="1"/>
    </xf>
    <xf numFmtId="0" fontId="19" fillId="0" borderId="33" xfId="0" applyFont="1" applyBorder="1" applyAlignment="1">
      <alignment horizontal="left" vertical="top" wrapText="1"/>
    </xf>
    <xf numFmtId="49" fontId="19" fillId="0" borderId="34" xfId="0" applyNumberFormat="1" applyFont="1" applyBorder="1" applyAlignment="1">
      <alignment horizontal="center" vertical="top" wrapText="1"/>
    </xf>
    <xf numFmtId="0" fontId="18" fillId="2" borderId="33" xfId="0" applyFont="1" applyFill="1" applyBorder="1" applyAlignment="1">
      <alignment horizontal="left"/>
    </xf>
    <xf numFmtId="0" fontId="15" fillId="0" borderId="0" xfId="0" applyFont="1" applyBorder="1"/>
    <xf numFmtId="0" fontId="15" fillId="2" borderId="0" xfId="0" applyFont="1" applyFill="1" applyBorder="1"/>
    <xf numFmtId="0" fontId="17" fillId="0" borderId="37" xfId="0" applyFont="1" applyBorder="1"/>
    <xf numFmtId="0" fontId="22" fillId="0" borderId="37" xfId="0" applyFont="1" applyBorder="1"/>
    <xf numFmtId="0" fontId="22" fillId="2" borderId="37" xfId="0" applyFont="1" applyFill="1" applyBorder="1"/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17" fillId="2" borderId="0" xfId="0" applyFont="1" applyFill="1" applyAlignment="1">
      <alignment horizontal="left"/>
    </xf>
    <xf numFmtId="0" fontId="17" fillId="0" borderId="0" xfId="0" applyFont="1" applyBorder="1"/>
    <xf numFmtId="0" fontId="17" fillId="2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2" fillId="2" borderId="0" xfId="0" applyFont="1" applyFill="1" applyBorder="1"/>
    <xf numFmtId="0" fontId="0" fillId="0" borderId="0" xfId="0" applyAlignment="1"/>
    <xf numFmtId="14" fontId="13" fillId="0" borderId="38" xfId="0" applyNumberFormat="1" applyFont="1" applyFill="1" applyBorder="1" applyAlignment="1">
      <alignment horizontal="left"/>
    </xf>
    <xf numFmtId="0" fontId="13" fillId="0" borderId="10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39" xfId="0" applyFont="1" applyFill="1" applyBorder="1"/>
    <xf numFmtId="0" fontId="13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1" fontId="19" fillId="2" borderId="41" xfId="0" applyNumberFormat="1" applyFont="1" applyFill="1" applyBorder="1" applyAlignment="1">
      <alignment horizontal="center" vertical="center" wrapText="1"/>
    </xf>
    <xf numFmtId="1" fontId="19" fillId="2" borderId="18" xfId="0" applyNumberFormat="1" applyFont="1" applyFill="1" applyBorder="1" applyAlignment="1">
      <alignment horizontal="center" vertical="center" wrapText="1"/>
    </xf>
    <xf numFmtId="1" fontId="19" fillId="2" borderId="42" xfId="0" applyNumberFormat="1" applyFont="1" applyFill="1" applyBorder="1" applyAlignment="1">
      <alignment horizontal="center" vertical="center" wrapText="1"/>
    </xf>
    <xf numFmtId="1" fontId="19" fillId="2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textRotation="90" wrapText="1"/>
    </xf>
    <xf numFmtId="0" fontId="13" fillId="2" borderId="0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>
      <alignment vertical="top"/>
    </xf>
    <xf numFmtId="0" fontId="3" fillId="0" borderId="2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14" fontId="13" fillId="0" borderId="45" xfId="0" applyNumberFormat="1" applyFont="1" applyFill="1" applyBorder="1" applyAlignment="1">
      <alignment horizontal="left"/>
    </xf>
    <xf numFmtId="0" fontId="13" fillId="0" borderId="39" xfId="0" applyFont="1" applyFill="1" applyBorder="1" applyAlignment="1">
      <alignment vertical="top" wrapText="1"/>
    </xf>
    <xf numFmtId="0" fontId="13" fillId="0" borderId="39" xfId="0" applyFont="1" applyFill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vertical="top" wrapText="1"/>
    </xf>
    <xf numFmtId="0" fontId="3" fillId="0" borderId="48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13" fillId="0" borderId="50" xfId="0" applyFont="1" applyFill="1" applyBorder="1" applyAlignment="1">
      <alignment vertical="top"/>
    </xf>
    <xf numFmtId="164" fontId="13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vertical="top" wrapText="1"/>
    </xf>
    <xf numFmtId="0" fontId="2" fillId="0" borderId="0" xfId="0" applyFont="1" applyFill="1" applyProtection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wrapText="1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 textRotation="90"/>
    </xf>
    <xf numFmtId="0" fontId="3" fillId="0" borderId="46" xfId="0" applyFont="1" applyBorder="1" applyAlignment="1" applyProtection="1">
      <alignment horizontal="center" textRotation="90" wrapText="1"/>
    </xf>
    <xf numFmtId="0" fontId="2" fillId="0" borderId="46" xfId="0" applyFont="1" applyBorder="1" applyAlignment="1" applyProtection="1">
      <alignment horizontal="center" textRotation="90"/>
    </xf>
    <xf numFmtId="0" fontId="2" fillId="0" borderId="1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textRotation="90"/>
    </xf>
    <xf numFmtId="0" fontId="7" fillId="0" borderId="52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/>
    </xf>
    <xf numFmtId="0" fontId="8" fillId="0" borderId="4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textRotation="90"/>
    </xf>
    <xf numFmtId="0" fontId="8" fillId="0" borderId="3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textRotation="90" wrapText="1"/>
    </xf>
    <xf numFmtId="0" fontId="2" fillId="0" borderId="5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 textRotation="90"/>
    </xf>
    <xf numFmtId="0" fontId="8" fillId="0" borderId="17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textRotation="90"/>
    </xf>
    <xf numFmtId="0" fontId="13" fillId="2" borderId="0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13" fillId="0" borderId="46" xfId="0" applyNumberFormat="1" applyFont="1" applyFill="1" applyBorder="1" applyAlignment="1">
      <alignment horizontal="center" wrapText="1"/>
    </xf>
    <xf numFmtId="0" fontId="13" fillId="0" borderId="27" xfId="0" applyNumberFormat="1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57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6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wrapText="1"/>
    </xf>
    <xf numFmtId="0" fontId="13" fillId="0" borderId="44" xfId="0" applyFont="1" applyFill="1" applyBorder="1" applyAlignment="1">
      <alignment wrapText="1"/>
    </xf>
    <xf numFmtId="0" fontId="13" fillId="0" borderId="4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46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2" borderId="49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top" wrapText="1"/>
    </xf>
    <xf numFmtId="0" fontId="22" fillId="0" borderId="8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20" fillId="0" borderId="11" xfId="0" applyFont="1" applyBorder="1" applyAlignment="1">
      <alignment horizontal="center" vertical="top" wrapText="1"/>
    </xf>
    <xf numFmtId="0" fontId="28" fillId="0" borderId="34" xfId="0" applyFont="1" applyBorder="1"/>
    <xf numFmtId="1" fontId="24" fillId="0" borderId="35" xfId="0" applyNumberFormat="1" applyFont="1" applyFill="1" applyBorder="1" applyAlignment="1">
      <alignment horizontal="center" vertical="center" wrapText="1"/>
    </xf>
    <xf numFmtId="1" fontId="24" fillId="0" borderId="36" xfId="0" applyNumberFormat="1" applyFont="1" applyFill="1" applyBorder="1" applyAlignment="1">
      <alignment horizontal="center" vertical="center" wrapText="1"/>
    </xf>
    <xf numFmtId="1" fontId="24" fillId="0" borderId="49" xfId="0" applyNumberFormat="1" applyFont="1" applyFill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3" xfId="0" applyNumberFormat="1" applyFont="1" applyBorder="1" applyAlignment="1">
      <alignment horizontal="center" vertical="center" wrapText="1"/>
    </xf>
    <xf numFmtId="1" fontId="24" fillId="0" borderId="43" xfId="0" applyNumberFormat="1" applyFont="1" applyBorder="1" applyAlignment="1">
      <alignment horizontal="center" vertical="center" wrapText="1"/>
    </xf>
    <xf numFmtId="0" fontId="16" fillId="0" borderId="0" xfId="0" applyFont="1"/>
  </cellXfs>
  <cellStyles count="2">
    <cellStyle name="Excel Built-in Excel Built-in Excel Built-in Excel Built-in Excel Built-in Excel Built-in Excel Built-in Excel Built-in Обыч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13" zoomScale="80" zoomScaleNormal="80" workbookViewId="0">
      <selection activeCell="A7" sqref="A7:AS7"/>
    </sheetView>
  </sheetViews>
  <sheetFormatPr defaultRowHeight="13.2" x14ac:dyDescent="0.25"/>
  <cols>
    <col min="1" max="1" width="3.6640625" customWidth="1"/>
    <col min="2" max="2" width="4.33203125" customWidth="1"/>
    <col min="3" max="3" width="3.6640625" customWidth="1"/>
    <col min="4" max="4" width="4.44140625" customWidth="1"/>
    <col min="5" max="9" width="3.6640625" customWidth="1"/>
    <col min="10" max="10" width="4.44140625" customWidth="1"/>
    <col min="11" max="13" width="3.6640625" customWidth="1"/>
    <col min="14" max="14" width="4.44140625" customWidth="1"/>
    <col min="15" max="22" width="3.6640625" customWidth="1"/>
    <col min="23" max="23" width="4.5546875" customWidth="1"/>
    <col min="24" max="26" width="3.6640625" customWidth="1"/>
    <col min="27" max="27" width="4.44140625" customWidth="1"/>
    <col min="28" max="34" width="3.6640625" customWidth="1"/>
    <col min="35" max="35" width="5" customWidth="1"/>
    <col min="36" max="36" width="4.44140625" customWidth="1"/>
    <col min="37" max="37" width="3.6640625" customWidth="1"/>
    <col min="38" max="38" width="4.5546875" customWidth="1"/>
    <col min="39" max="44" width="3.6640625" customWidth="1"/>
    <col min="45" max="45" width="5" customWidth="1"/>
  </cols>
  <sheetData>
    <row r="1" spans="1:45" ht="15.6" x14ac:dyDescent="0.3">
      <c r="A1" s="1" t="s">
        <v>100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6" x14ac:dyDescent="0.3">
      <c r="A2" s="1" t="s">
        <v>101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.6" x14ac:dyDescent="0.3">
      <c r="A3" s="1" t="s">
        <v>0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4" customFormat="1" ht="20.399999999999999" x14ac:dyDescent="0.3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</row>
    <row r="6" spans="1:45" s="5" customFormat="1" ht="17.399999999999999" x14ac:dyDescent="0.3">
      <c r="A6" s="182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</row>
    <row r="7" spans="1:45" ht="15.6" x14ac:dyDescent="0.3">
      <c r="A7" s="183" t="s">
        <v>111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</row>
    <row r="8" spans="1:45" ht="13.8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2.75" customHeight="1" thickBot="1" x14ac:dyDescent="0.3">
      <c r="A9" s="184" t="s">
        <v>3</v>
      </c>
      <c r="B9" s="185" t="s">
        <v>4</v>
      </c>
      <c r="C9" s="186" t="s">
        <v>5</v>
      </c>
      <c r="D9" s="187" t="s">
        <v>6</v>
      </c>
      <c r="E9" s="187"/>
      <c r="F9" s="187"/>
      <c r="G9" s="187"/>
      <c r="H9" s="187"/>
      <c r="I9" s="187"/>
      <c r="J9" s="188" t="s">
        <v>7</v>
      </c>
      <c r="K9" s="188"/>
      <c r="L9" s="188"/>
      <c r="M9" s="188"/>
      <c r="N9" s="189" t="s">
        <v>8</v>
      </c>
      <c r="O9" s="184" t="s">
        <v>9</v>
      </c>
      <c r="P9" s="196" t="s">
        <v>10</v>
      </c>
      <c r="Q9" s="196"/>
      <c r="R9" s="196"/>
      <c r="S9" s="196"/>
      <c r="T9" s="196"/>
      <c r="U9" s="196"/>
      <c r="V9" s="196"/>
      <c r="W9" s="197" t="s">
        <v>7</v>
      </c>
      <c r="X9" s="197"/>
      <c r="Y9" s="197"/>
      <c r="Z9" s="197"/>
      <c r="AA9" s="184" t="s">
        <v>11</v>
      </c>
      <c r="AB9" s="198" t="s">
        <v>12</v>
      </c>
      <c r="AC9" s="199" t="s">
        <v>13</v>
      </c>
      <c r="AD9" s="199"/>
      <c r="AE9" s="199"/>
      <c r="AF9" s="199"/>
      <c r="AG9" s="199"/>
      <c r="AH9" s="199"/>
      <c r="AI9" s="185" t="s">
        <v>14</v>
      </c>
      <c r="AJ9" s="201" t="s">
        <v>15</v>
      </c>
      <c r="AK9" s="201"/>
      <c r="AL9" s="201"/>
      <c r="AM9" s="201"/>
      <c r="AN9" s="202" t="s">
        <v>16</v>
      </c>
      <c r="AO9" s="190" t="s">
        <v>17</v>
      </c>
      <c r="AP9" s="190"/>
      <c r="AQ9" s="190"/>
      <c r="AR9" s="190"/>
      <c r="AS9" s="185" t="s">
        <v>18</v>
      </c>
    </row>
    <row r="10" spans="1:45" ht="13.5" customHeight="1" thickBot="1" x14ac:dyDescent="0.3">
      <c r="A10" s="184"/>
      <c r="B10" s="185"/>
      <c r="C10" s="186"/>
      <c r="D10" s="187"/>
      <c r="E10" s="187"/>
      <c r="F10" s="187"/>
      <c r="G10" s="187"/>
      <c r="H10" s="187"/>
      <c r="I10" s="187"/>
      <c r="J10" s="191" t="s">
        <v>19</v>
      </c>
      <c r="K10" s="191"/>
      <c r="L10" s="191"/>
      <c r="M10" s="191"/>
      <c r="N10" s="189"/>
      <c r="O10" s="184"/>
      <c r="P10" s="196"/>
      <c r="Q10" s="196"/>
      <c r="R10" s="196"/>
      <c r="S10" s="196"/>
      <c r="T10" s="196"/>
      <c r="U10" s="196"/>
      <c r="V10" s="196"/>
      <c r="W10" s="192" t="s">
        <v>19</v>
      </c>
      <c r="X10" s="192"/>
      <c r="Y10" s="192"/>
      <c r="Z10" s="192"/>
      <c r="AA10" s="184"/>
      <c r="AB10" s="198"/>
      <c r="AC10" s="193" t="s">
        <v>20</v>
      </c>
      <c r="AD10" s="194" t="s">
        <v>21</v>
      </c>
      <c r="AE10" s="194"/>
      <c r="AF10" s="195" t="s">
        <v>22</v>
      </c>
      <c r="AG10" s="200" t="s">
        <v>23</v>
      </c>
      <c r="AH10" s="200"/>
      <c r="AI10" s="185"/>
      <c r="AJ10" s="201"/>
      <c r="AK10" s="201"/>
      <c r="AL10" s="201"/>
      <c r="AM10" s="201"/>
      <c r="AN10" s="202"/>
      <c r="AO10" s="190"/>
      <c r="AP10" s="190"/>
      <c r="AQ10" s="190"/>
      <c r="AR10" s="190"/>
      <c r="AS10" s="185"/>
    </row>
    <row r="11" spans="1:45" s="12" customFormat="1" ht="170.25" customHeight="1" thickBot="1" x14ac:dyDescent="0.3">
      <c r="A11" s="184"/>
      <c r="B11" s="185"/>
      <c r="C11" s="186"/>
      <c r="D11" s="7" t="s">
        <v>24</v>
      </c>
      <c r="E11" s="8" t="s">
        <v>25</v>
      </c>
      <c r="F11" s="8" t="s">
        <v>26</v>
      </c>
      <c r="G11" s="7" t="s">
        <v>27</v>
      </c>
      <c r="H11" s="8" t="s">
        <v>28</v>
      </c>
      <c r="I11" s="8" t="s">
        <v>29</v>
      </c>
      <c r="J11" s="9" t="s">
        <v>30</v>
      </c>
      <c r="K11" s="9" t="s">
        <v>31</v>
      </c>
      <c r="L11" s="9" t="s">
        <v>32</v>
      </c>
      <c r="M11" s="10" t="s">
        <v>33</v>
      </c>
      <c r="N11" s="189"/>
      <c r="O11" s="184"/>
      <c r="P11" s="7" t="s">
        <v>34</v>
      </c>
      <c r="Q11" s="8" t="s">
        <v>35</v>
      </c>
      <c r="R11" s="7" t="s">
        <v>36</v>
      </c>
      <c r="S11" s="8" t="s">
        <v>37</v>
      </c>
      <c r="T11" s="8" t="s">
        <v>38</v>
      </c>
      <c r="U11" s="8" t="s">
        <v>39</v>
      </c>
      <c r="V11" s="8" t="s">
        <v>40</v>
      </c>
      <c r="W11" s="8" t="s">
        <v>41</v>
      </c>
      <c r="X11" s="11" t="s">
        <v>31</v>
      </c>
      <c r="Y11" s="11" t="s">
        <v>42</v>
      </c>
      <c r="Z11" s="11" t="s">
        <v>43</v>
      </c>
      <c r="AA11" s="184"/>
      <c r="AB11" s="198"/>
      <c r="AC11" s="193"/>
      <c r="AD11" s="11" t="s">
        <v>44</v>
      </c>
      <c r="AE11" s="8" t="s">
        <v>45</v>
      </c>
      <c r="AF11" s="195"/>
      <c r="AG11" s="11" t="s">
        <v>44</v>
      </c>
      <c r="AH11" s="11" t="s">
        <v>45</v>
      </c>
      <c r="AI11" s="185"/>
      <c r="AJ11" s="8" t="s">
        <v>44</v>
      </c>
      <c r="AK11" s="11" t="s">
        <v>45</v>
      </c>
      <c r="AL11" s="11" t="s">
        <v>46</v>
      </c>
      <c r="AM11" s="11" t="s">
        <v>47</v>
      </c>
      <c r="AN11" s="202"/>
      <c r="AO11" s="7" t="s">
        <v>44</v>
      </c>
      <c r="AP11" s="11" t="s">
        <v>45</v>
      </c>
      <c r="AQ11" s="11" t="s">
        <v>46</v>
      </c>
      <c r="AR11" s="11" t="s">
        <v>47</v>
      </c>
      <c r="AS11" s="185"/>
    </row>
    <row r="12" spans="1:45" ht="13.5" hidden="1" customHeight="1" x14ac:dyDescent="0.25">
      <c r="A12" s="13"/>
      <c r="B12" s="14"/>
      <c r="C12" s="15"/>
      <c r="D12" s="16">
        <v>1</v>
      </c>
      <c r="E12" s="17">
        <v>1</v>
      </c>
      <c r="F12" s="16">
        <v>1</v>
      </c>
      <c r="G12" s="17">
        <v>1</v>
      </c>
      <c r="H12" s="16">
        <v>1</v>
      </c>
      <c r="I12" s="17">
        <v>1</v>
      </c>
      <c r="J12" s="16">
        <v>1</v>
      </c>
      <c r="K12" s="16"/>
      <c r="L12" s="17">
        <v>1</v>
      </c>
      <c r="M12" s="18">
        <v>1</v>
      </c>
      <c r="N12" s="13"/>
      <c r="O12" s="19"/>
      <c r="P12" s="16">
        <v>-1</v>
      </c>
      <c r="Q12" s="16"/>
      <c r="R12" s="17">
        <v>-1</v>
      </c>
      <c r="S12" s="16">
        <v>-1</v>
      </c>
      <c r="T12" s="17">
        <v>-1</v>
      </c>
      <c r="U12" s="16">
        <v>-1</v>
      </c>
      <c r="V12" s="17">
        <v>-1</v>
      </c>
      <c r="W12" s="16">
        <v>-1</v>
      </c>
      <c r="X12" s="16"/>
      <c r="Y12" s="20">
        <v>-1</v>
      </c>
      <c r="Z12" s="18">
        <v>-1</v>
      </c>
      <c r="AA12" s="19"/>
      <c r="AB12" s="18"/>
      <c r="AC12" s="16">
        <v>-1</v>
      </c>
      <c r="AD12" s="16"/>
      <c r="AE12" s="16"/>
      <c r="AF12" s="16"/>
      <c r="AG12" s="20">
        <v>-1</v>
      </c>
      <c r="AH12" s="18">
        <v>-1</v>
      </c>
      <c r="AI12" s="19"/>
      <c r="AJ12" s="16">
        <v>-1</v>
      </c>
      <c r="AK12" s="16"/>
      <c r="AL12" s="20">
        <v>-1</v>
      </c>
      <c r="AM12" s="18">
        <v>-1</v>
      </c>
      <c r="AN12" s="21"/>
      <c r="AO12" s="16">
        <v>-1</v>
      </c>
      <c r="AP12" s="16"/>
      <c r="AQ12" s="20">
        <v>-1</v>
      </c>
      <c r="AR12" s="18">
        <v>-1</v>
      </c>
      <c r="AS12" s="22"/>
    </row>
    <row r="13" spans="1:45" ht="14.25" customHeight="1" thickBot="1" x14ac:dyDescent="0.3">
      <c r="A13" s="23">
        <v>1</v>
      </c>
      <c r="B13" s="24">
        <v>2</v>
      </c>
      <c r="C13" s="25">
        <v>3</v>
      </c>
      <c r="D13" s="26">
        <v>4</v>
      </c>
      <c r="E13" s="26">
        <v>5</v>
      </c>
      <c r="F13" s="27">
        <v>6</v>
      </c>
      <c r="G13" s="26">
        <v>7</v>
      </c>
      <c r="H13" s="27">
        <v>8</v>
      </c>
      <c r="I13" s="26">
        <v>9</v>
      </c>
      <c r="J13" s="27">
        <v>10</v>
      </c>
      <c r="K13" s="28">
        <v>11</v>
      </c>
      <c r="L13" s="25">
        <v>12</v>
      </c>
      <c r="M13" s="28">
        <v>13</v>
      </c>
      <c r="N13" s="25">
        <v>14</v>
      </c>
      <c r="O13" s="25">
        <v>15</v>
      </c>
      <c r="P13" s="26">
        <v>16</v>
      </c>
      <c r="Q13" s="26">
        <v>17</v>
      </c>
      <c r="R13" s="27">
        <v>18</v>
      </c>
      <c r="S13" s="26">
        <v>19</v>
      </c>
      <c r="T13" s="27">
        <v>20</v>
      </c>
      <c r="U13" s="26">
        <v>21</v>
      </c>
      <c r="V13" s="27">
        <v>22</v>
      </c>
      <c r="W13" s="26">
        <v>23</v>
      </c>
      <c r="X13" s="26">
        <v>24</v>
      </c>
      <c r="Y13" s="27">
        <v>25</v>
      </c>
      <c r="Z13" s="28">
        <v>26</v>
      </c>
      <c r="AA13" s="25">
        <v>27</v>
      </c>
      <c r="AB13" s="25">
        <v>28</v>
      </c>
      <c r="AC13" s="26">
        <v>29</v>
      </c>
      <c r="AD13" s="26">
        <v>30</v>
      </c>
      <c r="AE13" s="26">
        <v>31</v>
      </c>
      <c r="AF13" s="26">
        <v>32</v>
      </c>
      <c r="AG13" s="27">
        <v>33</v>
      </c>
      <c r="AH13" s="28">
        <v>34</v>
      </c>
      <c r="AI13" s="25">
        <v>35</v>
      </c>
      <c r="AJ13" s="26">
        <v>36</v>
      </c>
      <c r="AK13" s="26">
        <v>37</v>
      </c>
      <c r="AL13" s="27">
        <v>38</v>
      </c>
      <c r="AM13" s="28">
        <v>39</v>
      </c>
      <c r="AN13" s="25">
        <v>40</v>
      </c>
      <c r="AO13" s="26">
        <v>41</v>
      </c>
      <c r="AP13" s="26">
        <v>42</v>
      </c>
      <c r="AQ13" s="27">
        <v>43</v>
      </c>
      <c r="AR13" s="28">
        <v>44</v>
      </c>
      <c r="AS13" s="25">
        <v>45</v>
      </c>
    </row>
    <row r="14" spans="1:45" ht="24.9" customHeight="1" x14ac:dyDescent="0.3">
      <c r="A14" s="29" t="s">
        <v>48</v>
      </c>
      <c r="B14" s="30">
        <v>134</v>
      </c>
      <c r="C14" s="31">
        <v>1</v>
      </c>
      <c r="D14" s="6"/>
      <c r="E14" s="140"/>
      <c r="F14" s="140"/>
      <c r="G14" s="140"/>
      <c r="H14" s="140"/>
      <c r="I14" s="140"/>
      <c r="J14" s="140"/>
      <c r="K14" s="141"/>
      <c r="L14" s="141"/>
      <c r="M14" s="140"/>
      <c r="N14" s="142"/>
      <c r="O14" s="143"/>
      <c r="P14" s="144"/>
      <c r="Q14" s="144"/>
      <c r="R14" s="140"/>
      <c r="S14" s="140"/>
      <c r="T14" s="140"/>
      <c r="U14" s="140"/>
      <c r="V14" s="140"/>
      <c r="W14" s="140"/>
      <c r="X14" s="141"/>
      <c r="Y14" s="141"/>
      <c r="Z14" s="140"/>
      <c r="AA14" s="142"/>
      <c r="AB14" s="143"/>
      <c r="AC14" s="32"/>
      <c r="AD14" s="32"/>
      <c r="AE14" s="33"/>
      <c r="AF14" s="33"/>
      <c r="AG14" s="32"/>
      <c r="AH14" s="33"/>
      <c r="AI14" s="121">
        <v>133</v>
      </c>
      <c r="AJ14" s="148">
        <v>131</v>
      </c>
      <c r="AK14" s="141">
        <v>2</v>
      </c>
      <c r="AL14" s="140">
        <v>125</v>
      </c>
      <c r="AM14" s="141">
        <v>8</v>
      </c>
      <c r="AN14" s="142">
        <v>1</v>
      </c>
      <c r="AO14" s="148">
        <v>1</v>
      </c>
      <c r="AP14" s="141">
        <v>0</v>
      </c>
      <c r="AQ14" s="140">
        <v>1</v>
      </c>
      <c r="AR14" s="141">
        <v>0</v>
      </c>
      <c r="AS14" s="121">
        <v>134</v>
      </c>
    </row>
    <row r="15" spans="1:45" ht="24.9" customHeight="1" x14ac:dyDescent="0.3">
      <c r="A15" s="35" t="s">
        <v>49</v>
      </c>
      <c r="B15" s="105">
        <v>112</v>
      </c>
      <c r="C15" s="36">
        <v>1</v>
      </c>
      <c r="D15" s="37"/>
      <c r="E15" s="139"/>
      <c r="F15" s="139"/>
      <c r="G15" s="139"/>
      <c r="H15" s="139">
        <v>1</v>
      </c>
      <c r="I15" s="139"/>
      <c r="J15" s="139"/>
      <c r="K15" s="138"/>
      <c r="L15" s="138"/>
      <c r="M15" s="139"/>
      <c r="N15" s="145">
        <v>1</v>
      </c>
      <c r="O15" s="146"/>
      <c r="P15" s="147"/>
      <c r="Q15" s="147"/>
      <c r="R15" s="139"/>
      <c r="S15" s="139"/>
      <c r="T15" s="139"/>
      <c r="U15" s="139"/>
      <c r="V15" s="139"/>
      <c r="W15" s="139"/>
      <c r="X15" s="138"/>
      <c r="Y15" s="138"/>
      <c r="Z15" s="139"/>
      <c r="AA15" s="145"/>
      <c r="AB15" s="146">
        <v>1</v>
      </c>
      <c r="AC15" s="38"/>
      <c r="AD15" s="38"/>
      <c r="AE15" s="39"/>
      <c r="AF15" s="39"/>
      <c r="AG15" s="38"/>
      <c r="AH15" s="39"/>
      <c r="AI15" s="157">
        <v>111</v>
      </c>
      <c r="AJ15" s="158">
        <v>106</v>
      </c>
      <c r="AK15" s="159">
        <v>5</v>
      </c>
      <c r="AL15" s="160">
        <v>101</v>
      </c>
      <c r="AM15" s="159">
        <v>10</v>
      </c>
      <c r="AN15" s="161">
        <v>2</v>
      </c>
      <c r="AO15" s="158">
        <v>2</v>
      </c>
      <c r="AP15" s="159">
        <v>0</v>
      </c>
      <c r="AQ15" s="160">
        <v>1</v>
      </c>
      <c r="AR15" s="159">
        <v>1</v>
      </c>
      <c r="AS15" s="157">
        <v>113</v>
      </c>
    </row>
    <row r="16" spans="1:45" ht="24.9" customHeight="1" x14ac:dyDescent="0.3">
      <c r="A16" s="35" t="s">
        <v>50</v>
      </c>
      <c r="B16" s="105">
        <v>92</v>
      </c>
      <c r="C16" s="36">
        <v>0</v>
      </c>
      <c r="D16" s="37"/>
      <c r="E16" s="139"/>
      <c r="F16" s="139"/>
      <c r="G16" s="139"/>
      <c r="H16" s="139"/>
      <c r="I16" s="139"/>
      <c r="J16" s="139"/>
      <c r="K16" s="138"/>
      <c r="L16" s="138"/>
      <c r="M16" s="139"/>
      <c r="N16" s="145"/>
      <c r="O16" s="146"/>
      <c r="P16" s="147"/>
      <c r="Q16" s="147"/>
      <c r="R16" s="139"/>
      <c r="S16" s="139"/>
      <c r="T16" s="139"/>
      <c r="U16" s="139"/>
      <c r="V16" s="139"/>
      <c r="W16" s="139"/>
      <c r="X16" s="138"/>
      <c r="Y16" s="138"/>
      <c r="Z16" s="139"/>
      <c r="AA16" s="145"/>
      <c r="AB16" s="146"/>
      <c r="AC16" s="38"/>
      <c r="AD16" s="38"/>
      <c r="AE16" s="39"/>
      <c r="AF16" s="39"/>
      <c r="AG16" s="38"/>
      <c r="AH16" s="39"/>
      <c r="AI16" s="150">
        <v>92</v>
      </c>
      <c r="AJ16" s="151">
        <v>92</v>
      </c>
      <c r="AK16" s="138">
        <v>0</v>
      </c>
      <c r="AL16" s="139">
        <v>80</v>
      </c>
      <c r="AM16" s="138">
        <v>12</v>
      </c>
      <c r="AN16" s="145">
        <v>0</v>
      </c>
      <c r="AO16" s="151">
        <v>0</v>
      </c>
      <c r="AP16" s="138">
        <v>0</v>
      </c>
      <c r="AQ16" s="139">
        <v>0</v>
      </c>
      <c r="AR16" s="138">
        <v>0</v>
      </c>
      <c r="AS16" s="150">
        <v>92</v>
      </c>
    </row>
    <row r="17" spans="1:45" ht="24.9" customHeight="1" thickBot="1" x14ac:dyDescent="0.35">
      <c r="A17" s="35" t="s">
        <v>51</v>
      </c>
      <c r="B17" s="105">
        <v>118</v>
      </c>
      <c r="C17" s="36">
        <v>0</v>
      </c>
      <c r="D17" s="37"/>
      <c r="E17" s="139"/>
      <c r="F17" s="139"/>
      <c r="G17" s="139"/>
      <c r="H17" s="139"/>
      <c r="I17" s="139"/>
      <c r="J17" s="139"/>
      <c r="K17" s="138"/>
      <c r="L17" s="138"/>
      <c r="M17" s="139"/>
      <c r="N17" s="145"/>
      <c r="O17" s="146"/>
      <c r="P17" s="147"/>
      <c r="Q17" s="147"/>
      <c r="R17" s="139"/>
      <c r="S17" s="139"/>
      <c r="T17" s="139"/>
      <c r="U17" s="139"/>
      <c r="V17" s="139"/>
      <c r="W17" s="139"/>
      <c r="X17" s="138"/>
      <c r="Y17" s="138"/>
      <c r="Z17" s="139"/>
      <c r="AA17" s="145"/>
      <c r="AB17" s="146"/>
      <c r="AC17" s="38"/>
      <c r="AD17" s="38"/>
      <c r="AE17" s="39"/>
      <c r="AF17" s="39"/>
      <c r="AG17" s="38"/>
      <c r="AH17" s="39"/>
      <c r="AI17" s="150">
        <v>118</v>
      </c>
      <c r="AJ17" s="151">
        <v>118</v>
      </c>
      <c r="AK17" s="138">
        <v>0</v>
      </c>
      <c r="AL17" s="139">
        <v>108</v>
      </c>
      <c r="AM17" s="138">
        <v>10</v>
      </c>
      <c r="AN17" s="145">
        <v>0</v>
      </c>
      <c r="AO17" s="151">
        <v>0</v>
      </c>
      <c r="AP17" s="139">
        <v>0</v>
      </c>
      <c r="AQ17" s="139">
        <v>0</v>
      </c>
      <c r="AR17" s="138">
        <v>0</v>
      </c>
      <c r="AS17" s="150">
        <v>118</v>
      </c>
    </row>
    <row r="18" spans="1:45" ht="28.5" customHeight="1" thickBot="1" x14ac:dyDescent="0.3">
      <c r="A18" s="41" t="s">
        <v>52</v>
      </c>
      <c r="B18" s="42">
        <v>456</v>
      </c>
      <c r="C18" s="43">
        <v>2</v>
      </c>
      <c r="D18" s="40">
        <v>0</v>
      </c>
      <c r="E18" s="40">
        <f>SUM(E14:E17)</f>
        <v>0</v>
      </c>
      <c r="F18" s="40">
        <v>0</v>
      </c>
      <c r="G18" s="40">
        <f>SUM(G14:G17)</f>
        <v>0</v>
      </c>
      <c r="H18" s="40">
        <v>1</v>
      </c>
      <c r="I18" s="40">
        <f>SUM(I14:I17)</f>
        <v>0</v>
      </c>
      <c r="J18" s="40">
        <f>SUM(J14:J17)</f>
        <v>0</v>
      </c>
      <c r="K18" s="40">
        <f>SUM(K14:K17)</f>
        <v>0</v>
      </c>
      <c r="L18" s="40">
        <v>0</v>
      </c>
      <c r="M18" s="40">
        <v>0</v>
      </c>
      <c r="N18" s="40">
        <v>1</v>
      </c>
      <c r="O18" s="40">
        <v>0</v>
      </c>
      <c r="P18" s="40">
        <v>0</v>
      </c>
      <c r="Q18" s="40">
        <v>0</v>
      </c>
      <c r="R18" s="40">
        <f t="shared" ref="R18:X18" si="0">SUM(R14:R17)</f>
        <v>0</v>
      </c>
      <c r="S18" s="40">
        <f t="shared" si="0"/>
        <v>0</v>
      </c>
      <c r="T18" s="40">
        <f t="shared" si="0"/>
        <v>0</v>
      </c>
      <c r="U18" s="40">
        <f t="shared" si="0"/>
        <v>0</v>
      </c>
      <c r="V18" s="40">
        <f t="shared" si="0"/>
        <v>0</v>
      </c>
      <c r="W18" s="40">
        <f t="shared" si="0"/>
        <v>0</v>
      </c>
      <c r="X18" s="40">
        <f t="shared" si="0"/>
        <v>0</v>
      </c>
      <c r="Y18" s="40">
        <v>0</v>
      </c>
      <c r="Z18" s="40">
        <v>0</v>
      </c>
      <c r="AA18" s="40">
        <v>0</v>
      </c>
      <c r="AB18" s="40">
        <v>1</v>
      </c>
      <c r="AC18" s="40">
        <f t="shared" ref="AC18:AH18" si="1">SUM(AC14:AC17)</f>
        <v>0</v>
      </c>
      <c r="AD18" s="40">
        <f t="shared" si="1"/>
        <v>0</v>
      </c>
      <c r="AE18" s="40">
        <f t="shared" si="1"/>
        <v>0</v>
      </c>
      <c r="AF18" s="40">
        <f t="shared" si="1"/>
        <v>0</v>
      </c>
      <c r="AG18" s="40">
        <f t="shared" si="1"/>
        <v>0</v>
      </c>
      <c r="AH18" s="34">
        <f t="shared" si="1"/>
        <v>0</v>
      </c>
      <c r="AI18" s="122">
        <v>454</v>
      </c>
      <c r="AJ18" s="152">
        <v>447</v>
      </c>
      <c r="AK18" s="152">
        <v>7</v>
      </c>
      <c r="AL18" s="152">
        <v>414</v>
      </c>
      <c r="AM18" s="152">
        <v>40</v>
      </c>
      <c r="AN18" s="152">
        <f>SUM(AN14:AN17)</f>
        <v>3</v>
      </c>
      <c r="AO18" s="152">
        <f>SUM(AO14:AO17)</f>
        <v>3</v>
      </c>
      <c r="AP18" s="152">
        <f>SUM(AP14:AP17)</f>
        <v>0</v>
      </c>
      <c r="AQ18" s="152">
        <f>SUM(AQ14:AQ17)</f>
        <v>2</v>
      </c>
      <c r="AR18" s="152">
        <f>SUM(AR14:AR17)</f>
        <v>1</v>
      </c>
      <c r="AS18" s="122">
        <v>457</v>
      </c>
    </row>
    <row r="19" spans="1:4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3.8" x14ac:dyDescent="0.25">
      <c r="A20" s="2"/>
      <c r="B20" s="44" t="s">
        <v>107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4"/>
      <c r="V20" s="2"/>
      <c r="W20" s="2"/>
      <c r="X20" s="2"/>
      <c r="Y20" s="2"/>
      <c r="Z20" s="2"/>
      <c r="AA20" s="2"/>
      <c r="AB20" s="44" t="s">
        <v>99</v>
      </c>
      <c r="AC20" s="2"/>
      <c r="AD20" s="2"/>
      <c r="AE20" s="2"/>
      <c r="AF20" s="2"/>
      <c r="AG20" s="2"/>
      <c r="AH20" s="2"/>
      <c r="AI20" s="2"/>
      <c r="AJ20" s="2"/>
      <c r="AK20" s="2" t="s">
        <v>53</v>
      </c>
      <c r="AL20" s="2"/>
      <c r="AM20" s="2"/>
    </row>
    <row r="21" spans="1:45" ht="13.8" x14ac:dyDescent="0.25">
      <c r="A21" s="2"/>
      <c r="B21" s="4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4"/>
      <c r="V21" s="2"/>
      <c r="W21" s="2"/>
      <c r="X21" s="2"/>
      <c r="Y21" s="2"/>
      <c r="Z21" s="2"/>
      <c r="AA21" s="2"/>
      <c r="AB21" s="4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45" s="45" customFormat="1" ht="13.8" x14ac:dyDescent="0.25">
      <c r="B22" s="46" t="s">
        <v>54</v>
      </c>
      <c r="C22" s="46"/>
      <c r="D22" s="46"/>
      <c r="E22" s="46"/>
      <c r="F22" s="46"/>
      <c r="G22" s="46"/>
      <c r="H22" s="46"/>
      <c r="K22" s="45" t="s">
        <v>55</v>
      </c>
    </row>
  </sheetData>
  <sheetProtection selectLockedCells="1" selectUnlockedCells="1"/>
  <mergeCells count="26">
    <mergeCell ref="AI9:AI11"/>
    <mergeCell ref="AG10:AH10"/>
    <mergeCell ref="AJ9:AM10"/>
    <mergeCell ref="AN9:AN11"/>
    <mergeCell ref="AF10:AF11"/>
    <mergeCell ref="P9:V10"/>
    <mergeCell ref="W9:Z9"/>
    <mergeCell ref="AA9:AA11"/>
    <mergeCell ref="AB9:AB11"/>
    <mergeCell ref="AC9:AH9"/>
    <mergeCell ref="A5:AS5"/>
    <mergeCell ref="A6:AS6"/>
    <mergeCell ref="A7:AS7"/>
    <mergeCell ref="A9:A11"/>
    <mergeCell ref="B9:B11"/>
    <mergeCell ref="C9:C11"/>
    <mergeCell ref="D9:I10"/>
    <mergeCell ref="J9:M9"/>
    <mergeCell ref="N9:N11"/>
    <mergeCell ref="O9:O11"/>
    <mergeCell ref="AO9:AR10"/>
    <mergeCell ref="AS9:AS11"/>
    <mergeCell ref="J10:M10"/>
    <mergeCell ref="W10:Z10"/>
    <mergeCell ref="AC10:AC11"/>
    <mergeCell ref="AD10:AE10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zoomScale="80" zoomScaleNormal="80" workbookViewId="0">
      <selection activeCell="L13" sqref="L13"/>
    </sheetView>
  </sheetViews>
  <sheetFormatPr defaultColWidth="8.6640625" defaultRowHeight="13.2" x14ac:dyDescent="0.25"/>
  <cols>
    <col min="1" max="2" width="6.88671875" customWidth="1"/>
    <col min="3" max="3" width="19.5546875" customWidth="1"/>
    <col min="4" max="4" width="18" customWidth="1"/>
    <col min="5" max="5" width="6.5546875" customWidth="1"/>
    <col min="6" max="6" width="5.6640625" customWidth="1"/>
    <col min="7" max="7" width="21.109375" customWidth="1"/>
    <col min="8" max="8" width="17.6640625" customWidth="1"/>
    <col min="9" max="9" width="8.88671875" customWidth="1"/>
    <col min="10" max="10" width="6.44140625" customWidth="1"/>
    <col min="11" max="11" width="18.44140625" customWidth="1"/>
    <col min="12" max="12" width="17.6640625" customWidth="1"/>
    <col min="13" max="13" width="7.109375" customWidth="1"/>
    <col min="14" max="14" width="5.33203125" customWidth="1"/>
    <col min="15" max="15" width="20.44140625" customWidth="1"/>
    <col min="16" max="16" width="17.109375" customWidth="1"/>
    <col min="17" max="17" width="9.44140625" customWidth="1"/>
    <col min="18" max="18" width="15.33203125" customWidth="1"/>
    <col min="19" max="19" width="7.5546875" customWidth="1"/>
  </cols>
  <sheetData>
    <row r="1" spans="1:26" ht="20.100000000000001" customHeight="1" thickBot="1" x14ac:dyDescent="0.35">
      <c r="A1" s="217" t="s">
        <v>56</v>
      </c>
      <c r="B1" s="217"/>
      <c r="C1" s="217"/>
      <c r="D1" s="217"/>
      <c r="E1" s="217"/>
      <c r="F1" s="217"/>
      <c r="G1" s="217"/>
      <c r="H1" s="217"/>
      <c r="I1" s="217"/>
      <c r="J1" s="217" t="s">
        <v>57</v>
      </c>
      <c r="K1" s="217"/>
      <c r="L1" s="217"/>
      <c r="M1" s="217"/>
      <c r="N1" s="217"/>
      <c r="O1" s="217"/>
      <c r="P1" s="217"/>
      <c r="Q1" s="217"/>
    </row>
    <row r="2" spans="1:26" ht="42" thickBot="1" x14ac:dyDescent="0.3">
      <c r="A2" s="111" t="s">
        <v>3</v>
      </c>
      <c r="B2" s="112"/>
      <c r="C2" s="113" t="s">
        <v>58</v>
      </c>
      <c r="D2" s="113" t="s">
        <v>59</v>
      </c>
      <c r="E2" s="114" t="s">
        <v>60</v>
      </c>
      <c r="F2" s="114" t="s">
        <v>61</v>
      </c>
      <c r="G2" s="113" t="s">
        <v>62</v>
      </c>
      <c r="H2" s="115" t="s">
        <v>63</v>
      </c>
      <c r="I2" s="116" t="s">
        <v>52</v>
      </c>
      <c r="J2" s="117" t="s">
        <v>3</v>
      </c>
      <c r="K2" s="113" t="s">
        <v>58</v>
      </c>
      <c r="L2" s="113" t="s">
        <v>59</v>
      </c>
      <c r="M2" s="114" t="s">
        <v>64</v>
      </c>
      <c r="N2" s="114" t="s">
        <v>61</v>
      </c>
      <c r="O2" s="113" t="s">
        <v>62</v>
      </c>
      <c r="P2" s="115" t="s">
        <v>63</v>
      </c>
      <c r="Q2" s="116" t="s">
        <v>52</v>
      </c>
    </row>
    <row r="3" spans="1:26" ht="14.25" customHeight="1" x14ac:dyDescent="0.25">
      <c r="A3" s="204" t="s">
        <v>48</v>
      </c>
      <c r="B3" s="96"/>
      <c r="C3" s="149"/>
      <c r="D3" s="154"/>
      <c r="E3" s="155"/>
      <c r="F3" s="155"/>
      <c r="G3" s="156"/>
      <c r="H3" s="206"/>
      <c r="I3" s="221"/>
      <c r="J3" s="204" t="s">
        <v>48</v>
      </c>
      <c r="K3" s="149"/>
      <c r="L3" s="154"/>
      <c r="M3" s="155"/>
      <c r="N3" s="155"/>
      <c r="O3" s="156"/>
      <c r="P3" s="206"/>
      <c r="Q3" s="219"/>
    </row>
    <row r="4" spans="1:26" ht="14.25" customHeight="1" thickBot="1" x14ac:dyDescent="0.3">
      <c r="A4" s="205"/>
      <c r="B4" s="97"/>
      <c r="C4" s="162"/>
      <c r="D4" s="164"/>
      <c r="E4" s="165"/>
      <c r="F4" s="165"/>
      <c r="G4" s="163"/>
      <c r="H4" s="218"/>
      <c r="I4" s="222"/>
      <c r="J4" s="205"/>
      <c r="K4" s="89"/>
      <c r="L4" s="166"/>
      <c r="M4" s="167"/>
      <c r="N4" s="167"/>
      <c r="O4" s="168"/>
      <c r="P4" s="207"/>
      <c r="Q4" s="220"/>
    </row>
    <row r="5" spans="1:26" s="47" customFormat="1" ht="14.25" customHeight="1" thickBot="1" x14ac:dyDescent="0.3">
      <c r="A5" s="204" t="s">
        <v>49</v>
      </c>
      <c r="B5" s="209"/>
      <c r="C5" s="149" t="s">
        <v>113</v>
      </c>
      <c r="D5" s="92"/>
      <c r="E5" s="93"/>
      <c r="F5" s="93"/>
      <c r="G5" s="156" t="s">
        <v>109</v>
      </c>
      <c r="H5" s="208" t="s">
        <v>108</v>
      </c>
      <c r="I5" s="215">
        <v>1</v>
      </c>
      <c r="J5" s="204" t="s">
        <v>49</v>
      </c>
      <c r="K5" s="149"/>
      <c r="L5" s="92"/>
      <c r="M5" s="93"/>
      <c r="N5" s="93"/>
      <c r="O5" s="156"/>
      <c r="P5" s="208"/>
      <c r="Q5" s="211"/>
      <c r="T5" s="48"/>
    </row>
    <row r="6" spans="1:26" s="47" customFormat="1" ht="14.25" customHeight="1" thickBot="1" x14ac:dyDescent="0.3">
      <c r="A6" s="205"/>
      <c r="B6" s="210"/>
      <c r="C6" s="89">
        <v>43427</v>
      </c>
      <c r="D6" s="90"/>
      <c r="E6" s="91"/>
      <c r="F6" s="91"/>
      <c r="G6" s="90"/>
      <c r="H6" s="208"/>
      <c r="I6" s="216"/>
      <c r="J6" s="205"/>
      <c r="K6" s="89"/>
      <c r="L6" s="90"/>
      <c r="M6" s="91"/>
      <c r="N6" s="91"/>
      <c r="O6" s="90"/>
      <c r="P6" s="208"/>
      <c r="Q6" s="212"/>
      <c r="T6" s="48"/>
    </row>
    <row r="7" spans="1:26" s="47" customFormat="1" ht="14.25" customHeight="1" x14ac:dyDescent="0.25">
      <c r="A7" s="204" t="s">
        <v>50</v>
      </c>
      <c r="B7" s="204"/>
      <c r="C7" s="153"/>
      <c r="D7" s="92"/>
      <c r="E7" s="93"/>
      <c r="F7" s="93"/>
      <c r="G7" s="92"/>
      <c r="H7" s="206"/>
      <c r="I7" s="213"/>
      <c r="J7" s="204" t="s">
        <v>50</v>
      </c>
      <c r="K7" s="149"/>
      <c r="L7" s="92"/>
      <c r="M7" s="93"/>
      <c r="N7" s="93"/>
      <c r="O7" s="156"/>
      <c r="P7" s="206"/>
      <c r="Q7" s="223"/>
      <c r="R7" s="49"/>
      <c r="S7" s="49"/>
      <c r="T7" s="50"/>
      <c r="U7" s="203"/>
      <c r="V7" s="51"/>
      <c r="Z7" s="48"/>
    </row>
    <row r="8" spans="1:26" s="47" customFormat="1" ht="14.25" customHeight="1" thickBot="1" x14ac:dyDescent="0.3">
      <c r="A8" s="205"/>
      <c r="B8" s="205"/>
      <c r="C8" s="89"/>
      <c r="D8" s="90"/>
      <c r="E8" s="91"/>
      <c r="F8" s="91"/>
      <c r="G8" s="90"/>
      <c r="H8" s="207"/>
      <c r="I8" s="214"/>
      <c r="J8" s="205"/>
      <c r="K8" s="89"/>
      <c r="L8" s="90"/>
      <c r="M8" s="91"/>
      <c r="N8" s="91"/>
      <c r="O8" s="90"/>
      <c r="P8" s="207"/>
      <c r="Q8" s="224"/>
      <c r="R8" s="53"/>
      <c r="S8" s="53"/>
      <c r="T8" s="52"/>
      <c r="U8" s="203"/>
      <c r="V8" s="54"/>
      <c r="Z8" s="48"/>
    </row>
    <row r="9" spans="1:26" s="47" customFormat="1" ht="14.25" customHeight="1" x14ac:dyDescent="0.25">
      <c r="A9" s="204" t="s">
        <v>51</v>
      </c>
      <c r="B9" s="119"/>
      <c r="C9" s="153"/>
      <c r="D9" s="92"/>
      <c r="E9" s="93"/>
      <c r="F9" s="93"/>
      <c r="G9" s="92"/>
      <c r="H9" s="206"/>
      <c r="I9" s="225"/>
      <c r="J9" s="119" t="s">
        <v>51</v>
      </c>
      <c r="K9" s="149"/>
      <c r="L9" s="154"/>
      <c r="M9" s="155"/>
      <c r="N9" s="155"/>
      <c r="O9" s="156"/>
      <c r="P9" s="206"/>
      <c r="Q9" s="229"/>
      <c r="R9" s="53"/>
      <c r="S9" s="53"/>
      <c r="T9" s="52"/>
      <c r="U9" s="118"/>
      <c r="V9" s="54"/>
      <c r="Z9" s="48"/>
    </row>
    <row r="10" spans="1:26" s="47" customFormat="1" ht="14.25" customHeight="1" thickBot="1" x14ac:dyDescent="0.3">
      <c r="A10" s="205"/>
      <c r="B10" s="123"/>
      <c r="C10" s="89"/>
      <c r="D10" s="90"/>
      <c r="E10" s="91"/>
      <c r="F10" s="91"/>
      <c r="G10" s="90"/>
      <c r="H10" s="207"/>
      <c r="I10" s="226"/>
      <c r="J10" s="137"/>
      <c r="K10" s="89"/>
      <c r="L10" s="166"/>
      <c r="M10" s="167"/>
      <c r="N10" s="167"/>
      <c r="O10" s="168"/>
      <c r="P10" s="207"/>
      <c r="Q10" s="230"/>
      <c r="R10" s="53"/>
      <c r="S10" s="53"/>
      <c r="T10" s="52"/>
      <c r="U10" s="118"/>
      <c r="V10" s="54"/>
      <c r="Z10" s="48"/>
    </row>
    <row r="11" spans="1:26" ht="25.95" customHeight="1" thickBot="1" x14ac:dyDescent="0.3">
      <c r="A11" s="120"/>
      <c r="B11" s="98"/>
      <c r="C11" s="99" t="s">
        <v>52</v>
      </c>
      <c r="D11" s="100"/>
      <c r="E11" s="101"/>
      <c r="F11" s="101"/>
      <c r="G11" s="227"/>
      <c r="H11" s="228"/>
      <c r="I11" s="102">
        <v>1</v>
      </c>
      <c r="J11" s="231" t="s">
        <v>52</v>
      </c>
      <c r="K11" s="231"/>
      <c r="L11" s="94"/>
      <c r="M11" s="95"/>
      <c r="N11" s="95"/>
      <c r="O11" s="232"/>
      <c r="P11" s="232"/>
      <c r="Q11" s="104"/>
    </row>
    <row r="12" spans="1:26" ht="25.95" customHeight="1" thickBot="1" x14ac:dyDescent="0.3">
      <c r="A12" s="170"/>
      <c r="B12" s="171"/>
      <c r="C12" s="172"/>
      <c r="D12" s="173"/>
      <c r="E12" s="174"/>
      <c r="F12" s="174"/>
      <c r="G12" s="173"/>
      <c r="H12" s="173"/>
      <c r="I12" s="175"/>
      <c r="J12" s="103"/>
      <c r="K12" s="176" t="s">
        <v>114</v>
      </c>
      <c r="L12" s="177"/>
      <c r="M12" s="178"/>
      <c r="N12" s="178"/>
      <c r="O12" s="177"/>
      <c r="P12" s="177"/>
      <c r="Q12" s="179"/>
    </row>
    <row r="13" spans="1:26" ht="15" customHeight="1" x14ac:dyDescent="0.25">
      <c r="A13" s="170"/>
      <c r="B13" s="171"/>
      <c r="C13" s="172"/>
      <c r="D13" s="173"/>
      <c r="E13" s="174"/>
      <c r="F13" s="174"/>
      <c r="G13" s="173"/>
      <c r="H13" s="173"/>
      <c r="I13" s="175"/>
      <c r="J13" s="180" t="s">
        <v>49</v>
      </c>
      <c r="K13" s="149" t="s">
        <v>115</v>
      </c>
      <c r="L13" s="92"/>
      <c r="M13" s="93"/>
      <c r="N13" s="93"/>
      <c r="O13" s="92" t="s">
        <v>110</v>
      </c>
      <c r="P13" s="206" t="s">
        <v>116</v>
      </c>
      <c r="Q13" s="229">
        <v>1</v>
      </c>
    </row>
    <row r="14" spans="1:26" ht="13.5" customHeight="1" thickBot="1" x14ac:dyDescent="0.3">
      <c r="A14" s="132"/>
      <c r="B14" s="132"/>
      <c r="C14" s="133"/>
      <c r="D14" s="134"/>
      <c r="E14" s="135"/>
      <c r="F14" s="135"/>
      <c r="G14" s="134"/>
      <c r="H14" s="134"/>
      <c r="I14" s="136"/>
      <c r="J14" s="123"/>
      <c r="K14" s="89">
        <v>43427</v>
      </c>
      <c r="L14" s="90"/>
      <c r="M14" s="91"/>
      <c r="N14" s="91"/>
      <c r="O14" s="90"/>
      <c r="P14" s="207"/>
      <c r="Q14" s="230"/>
    </row>
    <row r="15" spans="1:26" ht="13.8" x14ac:dyDescent="0.25">
      <c r="A15" s="44" t="s">
        <v>106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69"/>
      <c r="Q15" s="2"/>
      <c r="R15" s="2"/>
      <c r="S15" s="2"/>
      <c r="T15" s="44"/>
    </row>
    <row r="16" spans="1:26" ht="13.8" x14ac:dyDescent="0.25">
      <c r="A16" s="44"/>
      <c r="B16" s="44"/>
      <c r="C16" s="2"/>
      <c r="D16" s="2"/>
      <c r="E16" s="2"/>
      <c r="F16" s="2"/>
      <c r="G16" s="2"/>
    </row>
    <row r="17" spans="1:7" ht="13.8" x14ac:dyDescent="0.25">
      <c r="A17" s="44" t="s">
        <v>54</v>
      </c>
      <c r="B17" s="44"/>
      <c r="C17" s="46"/>
      <c r="D17" s="46" t="s">
        <v>96</v>
      </c>
      <c r="E17" s="46"/>
      <c r="F17" s="46"/>
      <c r="G17" s="46"/>
    </row>
    <row r="18" spans="1:7" ht="13.8" x14ac:dyDescent="0.25">
      <c r="A18" s="44"/>
      <c r="B18" s="44"/>
      <c r="C18" s="2"/>
      <c r="D18" s="2"/>
      <c r="E18" s="2"/>
      <c r="F18" s="2"/>
      <c r="G18" s="2"/>
    </row>
  </sheetData>
  <sheetProtection selectLockedCells="1" selectUnlockedCells="1"/>
  <mergeCells count="33">
    <mergeCell ref="G11:H11"/>
    <mergeCell ref="P13:P14"/>
    <mergeCell ref="Q13:Q14"/>
    <mergeCell ref="Q9:Q10"/>
    <mergeCell ref="P9:P10"/>
    <mergeCell ref="J11:K11"/>
    <mergeCell ref="O11:P11"/>
    <mergeCell ref="A1:I1"/>
    <mergeCell ref="J1:Q1"/>
    <mergeCell ref="H3:H4"/>
    <mergeCell ref="J5:J6"/>
    <mergeCell ref="Q3:Q4"/>
    <mergeCell ref="P3:P4"/>
    <mergeCell ref="J3:J4"/>
    <mergeCell ref="I3:I4"/>
    <mergeCell ref="A3:A4"/>
    <mergeCell ref="H5:H6"/>
    <mergeCell ref="U7:U8"/>
    <mergeCell ref="A7:A8"/>
    <mergeCell ref="H9:H10"/>
    <mergeCell ref="P5:P6"/>
    <mergeCell ref="P7:P8"/>
    <mergeCell ref="A9:A10"/>
    <mergeCell ref="A5:A6"/>
    <mergeCell ref="B5:B6"/>
    <mergeCell ref="Q5:Q6"/>
    <mergeCell ref="I7:I8"/>
    <mergeCell ref="I5:I6"/>
    <mergeCell ref="Q7:Q8"/>
    <mergeCell ref="J7:J8"/>
    <mergeCell ref="I9:I10"/>
    <mergeCell ref="H7:H8"/>
    <mergeCell ref="B7:B8"/>
  </mergeCells>
  <printOptions horizontalCentered="1"/>
  <pageMargins left="0.32847222222222222" right="0.44027777777777777" top="0.2951388888888889" bottom="0.19652777777777777" header="0.51180555555555551" footer="0.51180555555555551"/>
  <pageSetup paperSize="9" scale="6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abSelected="1" zoomScale="70" zoomScaleNormal="70" workbookViewId="0">
      <selection activeCell="A16" sqref="A16:XFD16"/>
    </sheetView>
  </sheetViews>
  <sheetFormatPr defaultColWidth="11.5546875" defaultRowHeight="13.2" x14ac:dyDescent="0.25"/>
  <cols>
    <col min="1" max="1" width="34" customWidth="1"/>
    <col min="2" max="2" width="10.88671875" customWidth="1"/>
    <col min="3" max="4" width="7" customWidth="1"/>
    <col min="5" max="5" width="6.6640625" customWidth="1"/>
    <col min="6" max="6" width="7.44140625" customWidth="1"/>
    <col min="7" max="7" width="6.33203125" customWidth="1"/>
    <col min="8" max="8" width="7.5546875" customWidth="1"/>
    <col min="9" max="9" width="7.6640625" customWidth="1"/>
    <col min="10" max="10" width="6.33203125" customWidth="1"/>
    <col min="11" max="11" width="7.44140625" customWidth="1"/>
    <col min="12" max="12" width="6" customWidth="1"/>
    <col min="13" max="13" width="7.88671875" customWidth="1"/>
    <col min="14" max="14" width="7.44140625" customWidth="1"/>
    <col min="15" max="15" width="6.88671875" customWidth="1"/>
    <col min="16" max="16" width="6.6640625" customWidth="1"/>
    <col min="17" max="17" width="6" customWidth="1"/>
    <col min="18" max="19" width="7.6640625" customWidth="1"/>
    <col min="20" max="20" width="6.33203125" customWidth="1"/>
    <col min="21" max="21" width="6.6640625" customWidth="1"/>
    <col min="22" max="22" width="6" customWidth="1"/>
    <col min="23" max="23" width="7.109375" customWidth="1"/>
    <col min="24" max="24" width="7.44140625" customWidth="1"/>
    <col min="25" max="26" width="6.88671875" customWidth="1"/>
    <col min="27" max="27" width="6.5546875" customWidth="1"/>
    <col min="28" max="28" width="10.88671875" customWidth="1"/>
  </cols>
  <sheetData>
    <row r="1" spans="1:28" ht="15.6" x14ac:dyDescent="0.25">
      <c r="A1" s="233" t="s">
        <v>112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ht="15.6" x14ac:dyDescent="0.3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</row>
    <row r="3" spans="1:28" ht="15.6" x14ac:dyDescent="0.3">
      <c r="A3" s="234" t="s">
        <v>65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</row>
    <row r="5" spans="1:28" ht="15.45" customHeight="1" x14ac:dyDescent="0.25">
      <c r="A5" s="235" t="s">
        <v>66</v>
      </c>
      <c r="B5" s="236" t="s">
        <v>67</v>
      </c>
      <c r="C5" s="241" t="s">
        <v>68</v>
      </c>
      <c r="D5" s="241"/>
      <c r="E5" s="241"/>
      <c r="F5" s="241"/>
      <c r="G5" s="241"/>
      <c r="H5" s="241" t="s">
        <v>69</v>
      </c>
      <c r="I5" s="241"/>
      <c r="J5" s="241"/>
      <c r="K5" s="241"/>
      <c r="L5" s="241"/>
      <c r="M5" s="241" t="s">
        <v>70</v>
      </c>
      <c r="N5" s="241"/>
      <c r="O5" s="241"/>
      <c r="P5" s="241"/>
      <c r="Q5" s="241"/>
      <c r="R5" s="241" t="s">
        <v>71</v>
      </c>
      <c r="S5" s="241"/>
      <c r="T5" s="241"/>
      <c r="U5" s="241"/>
      <c r="V5" s="241"/>
      <c r="W5" s="241" t="s">
        <v>72</v>
      </c>
      <c r="X5" s="241"/>
      <c r="Y5" s="241"/>
      <c r="Z5" s="241"/>
      <c r="AA5" s="241"/>
      <c r="AB5" s="247" t="s">
        <v>73</v>
      </c>
    </row>
    <row r="6" spans="1:28" ht="13.8" x14ac:dyDescent="0.25">
      <c r="A6" s="235"/>
      <c r="B6" s="236"/>
      <c r="C6" s="239" t="s">
        <v>103</v>
      </c>
      <c r="D6" s="239"/>
      <c r="E6" s="239"/>
      <c r="F6" s="239"/>
      <c r="G6" s="239"/>
      <c r="H6" s="239" t="s">
        <v>98</v>
      </c>
      <c r="I6" s="239"/>
      <c r="J6" s="239"/>
      <c r="K6" s="239"/>
      <c r="L6" s="239"/>
      <c r="M6" s="239" t="s">
        <v>97</v>
      </c>
      <c r="N6" s="239"/>
      <c r="O6" s="239"/>
      <c r="P6" s="239"/>
      <c r="Q6" s="239"/>
      <c r="R6" s="239" t="s">
        <v>74</v>
      </c>
      <c r="S6" s="239"/>
      <c r="T6" s="239"/>
      <c r="U6" s="239"/>
      <c r="V6" s="239"/>
      <c r="W6" s="239" t="s">
        <v>102</v>
      </c>
      <c r="X6" s="239"/>
      <c r="Y6" s="239"/>
      <c r="Z6" s="239"/>
      <c r="AA6" s="239"/>
      <c r="AB6" s="247"/>
    </row>
    <row r="7" spans="1:28" ht="29.25" customHeight="1" x14ac:dyDescent="0.25">
      <c r="A7" s="235"/>
      <c r="B7" s="236"/>
      <c r="C7" s="237" t="s">
        <v>75</v>
      </c>
      <c r="D7" s="240" t="s">
        <v>76</v>
      </c>
      <c r="E7" s="242" t="s">
        <v>77</v>
      </c>
      <c r="F7" s="238" t="s">
        <v>78</v>
      </c>
      <c r="G7" s="55" t="s">
        <v>79</v>
      </c>
      <c r="H7" s="237" t="s">
        <v>75</v>
      </c>
      <c r="I7" s="240" t="s">
        <v>76</v>
      </c>
      <c r="J7" s="242" t="s">
        <v>77</v>
      </c>
      <c r="K7" s="238" t="s">
        <v>78</v>
      </c>
      <c r="L7" s="55" t="s">
        <v>79</v>
      </c>
      <c r="M7" s="237" t="s">
        <v>75</v>
      </c>
      <c r="N7" s="240" t="s">
        <v>76</v>
      </c>
      <c r="O7" s="242" t="s">
        <v>77</v>
      </c>
      <c r="P7" s="238" t="s">
        <v>78</v>
      </c>
      <c r="Q7" s="55" t="s">
        <v>79</v>
      </c>
      <c r="R7" s="237" t="s">
        <v>75</v>
      </c>
      <c r="S7" s="240" t="s">
        <v>76</v>
      </c>
      <c r="T7" s="242" t="s">
        <v>77</v>
      </c>
      <c r="U7" s="238" t="s">
        <v>78</v>
      </c>
      <c r="V7" s="55" t="s">
        <v>79</v>
      </c>
      <c r="W7" s="237" t="s">
        <v>75</v>
      </c>
      <c r="X7" s="240" t="s">
        <v>76</v>
      </c>
      <c r="Y7" s="242" t="s">
        <v>77</v>
      </c>
      <c r="Z7" s="238" t="s">
        <v>78</v>
      </c>
      <c r="AA7" s="55" t="s">
        <v>79</v>
      </c>
      <c r="AB7" s="247"/>
    </row>
    <row r="8" spans="1:28" ht="15" x14ac:dyDescent="0.25">
      <c r="A8" s="243"/>
      <c r="B8" s="243"/>
      <c r="C8" s="237"/>
      <c r="D8" s="240"/>
      <c r="E8" s="242"/>
      <c r="F8" s="238"/>
      <c r="G8" s="55"/>
      <c r="H8" s="237"/>
      <c r="I8" s="240"/>
      <c r="J8" s="242"/>
      <c r="K8" s="238"/>
      <c r="L8" s="55"/>
      <c r="M8" s="237"/>
      <c r="N8" s="240"/>
      <c r="O8" s="242"/>
      <c r="P8" s="238"/>
      <c r="Q8" s="55"/>
      <c r="R8" s="237"/>
      <c r="S8" s="240"/>
      <c r="T8" s="242"/>
      <c r="U8" s="238"/>
      <c r="V8" s="55"/>
      <c r="W8" s="237"/>
      <c r="X8" s="240"/>
      <c r="Y8" s="242"/>
      <c r="Z8" s="238"/>
      <c r="AA8" s="55"/>
      <c r="AB8" s="56"/>
    </row>
    <row r="9" spans="1:28" ht="15.9" customHeight="1" thickBot="1" x14ac:dyDescent="0.3">
      <c r="A9" s="245" t="s">
        <v>80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</row>
    <row r="10" spans="1:28" ht="14.85" customHeight="1" x14ac:dyDescent="0.25">
      <c r="A10" s="62" t="s">
        <v>81</v>
      </c>
      <c r="B10" s="63" t="s">
        <v>82</v>
      </c>
      <c r="C10" s="128">
        <v>20</v>
      </c>
      <c r="D10" s="129">
        <v>20</v>
      </c>
      <c r="E10" s="129">
        <v>0</v>
      </c>
      <c r="F10" s="130">
        <v>0</v>
      </c>
      <c r="G10" s="131">
        <v>0</v>
      </c>
      <c r="H10" s="128">
        <v>20</v>
      </c>
      <c r="I10" s="129">
        <v>18</v>
      </c>
      <c r="J10" s="129">
        <v>2</v>
      </c>
      <c r="K10" s="130">
        <v>1</v>
      </c>
      <c r="L10" s="131">
        <v>0</v>
      </c>
      <c r="M10" s="128">
        <v>30</v>
      </c>
      <c r="N10" s="129">
        <v>15</v>
      </c>
      <c r="O10" s="129">
        <v>15</v>
      </c>
      <c r="P10" s="130">
        <v>0</v>
      </c>
      <c r="Q10" s="131">
        <v>0</v>
      </c>
      <c r="R10" s="64">
        <v>25</v>
      </c>
      <c r="S10" s="65">
        <v>23</v>
      </c>
      <c r="T10" s="66">
        <v>2</v>
      </c>
      <c r="U10" s="67">
        <v>0</v>
      </c>
      <c r="V10" s="61">
        <v>0</v>
      </c>
      <c r="W10" s="106">
        <f>C10+H10+M10+R10</f>
        <v>95</v>
      </c>
      <c r="X10" s="107">
        <f t="shared" ref="X10:X15" si="0">D10+I10+N10+S10</f>
        <v>76</v>
      </c>
      <c r="Y10" s="107">
        <v>20</v>
      </c>
      <c r="Z10" s="107">
        <f t="shared" ref="Y10:Z13" si="1">F10+K10+P10+U10</f>
        <v>1</v>
      </c>
      <c r="AA10" s="108">
        <v>0</v>
      </c>
      <c r="AB10" s="69">
        <v>0</v>
      </c>
    </row>
    <row r="11" spans="1:28" ht="30" customHeight="1" x14ac:dyDescent="0.25">
      <c r="A11" s="70" t="s">
        <v>83</v>
      </c>
      <c r="B11" s="71" t="s">
        <v>84</v>
      </c>
      <c r="C11" s="124">
        <v>20</v>
      </c>
      <c r="D11" s="125">
        <v>20</v>
      </c>
      <c r="E11" s="125">
        <v>0</v>
      </c>
      <c r="F11" s="126">
        <v>1</v>
      </c>
      <c r="G11" s="127">
        <v>0</v>
      </c>
      <c r="H11" s="124">
        <v>25</v>
      </c>
      <c r="I11" s="125">
        <v>21</v>
      </c>
      <c r="J11" s="125">
        <v>4</v>
      </c>
      <c r="K11" s="126">
        <v>3</v>
      </c>
      <c r="L11" s="127">
        <v>1</v>
      </c>
      <c r="M11" s="124">
        <v>25</v>
      </c>
      <c r="N11" s="125">
        <v>19</v>
      </c>
      <c r="O11" s="125">
        <v>6</v>
      </c>
      <c r="P11" s="126">
        <v>0</v>
      </c>
      <c r="Q11" s="127">
        <v>0</v>
      </c>
      <c r="R11" s="57">
        <v>30</v>
      </c>
      <c r="S11" s="58">
        <v>24</v>
      </c>
      <c r="T11" s="59">
        <v>6</v>
      </c>
      <c r="U11" s="60">
        <v>0</v>
      </c>
      <c r="V11" s="61">
        <v>0</v>
      </c>
      <c r="W11" s="68">
        <f>C11+H11+M11+R11</f>
        <v>100</v>
      </c>
      <c r="X11" s="59">
        <f t="shared" si="0"/>
        <v>84</v>
      </c>
      <c r="Y11" s="59">
        <f t="shared" si="1"/>
        <v>16</v>
      </c>
      <c r="Z11" s="59">
        <f t="shared" si="1"/>
        <v>4</v>
      </c>
      <c r="AA11" s="109">
        <v>1</v>
      </c>
      <c r="AB11" s="69">
        <v>0</v>
      </c>
    </row>
    <row r="12" spans="1:28" ht="15.9" customHeight="1" x14ac:dyDescent="0.25">
      <c r="A12" s="62" t="s">
        <v>85</v>
      </c>
      <c r="B12" s="63" t="s">
        <v>86</v>
      </c>
      <c r="C12" s="124">
        <v>20</v>
      </c>
      <c r="D12" s="125">
        <v>19</v>
      </c>
      <c r="E12" s="125">
        <v>1</v>
      </c>
      <c r="F12" s="126">
        <v>0</v>
      </c>
      <c r="G12" s="127">
        <v>0</v>
      </c>
      <c r="H12" s="124">
        <v>40</v>
      </c>
      <c r="I12" s="125">
        <v>28</v>
      </c>
      <c r="J12" s="125">
        <v>12</v>
      </c>
      <c r="K12" s="126">
        <v>0</v>
      </c>
      <c r="L12" s="127">
        <v>0</v>
      </c>
      <c r="M12" s="124">
        <v>50</v>
      </c>
      <c r="N12" s="125">
        <v>17</v>
      </c>
      <c r="O12" s="125">
        <v>33</v>
      </c>
      <c r="P12" s="126">
        <v>0</v>
      </c>
      <c r="Q12" s="127">
        <v>0</v>
      </c>
      <c r="R12" s="57">
        <v>40</v>
      </c>
      <c r="S12" s="58">
        <v>22</v>
      </c>
      <c r="T12" s="59">
        <v>18</v>
      </c>
      <c r="U12" s="60">
        <v>0</v>
      </c>
      <c r="V12" s="61">
        <v>0</v>
      </c>
      <c r="W12" s="68">
        <f>C12+H12+M12+R12</f>
        <v>150</v>
      </c>
      <c r="X12" s="59">
        <v>86</v>
      </c>
      <c r="Y12" s="59">
        <v>64</v>
      </c>
      <c r="Z12" s="59">
        <f t="shared" si="1"/>
        <v>0</v>
      </c>
      <c r="AA12" s="109">
        <v>0</v>
      </c>
      <c r="AB12" s="69">
        <v>0</v>
      </c>
    </row>
    <row r="13" spans="1:28" ht="29.85" customHeight="1" x14ac:dyDescent="0.25">
      <c r="A13" s="62" t="s">
        <v>87</v>
      </c>
      <c r="B13" s="63" t="s">
        <v>88</v>
      </c>
      <c r="C13" s="57">
        <v>30</v>
      </c>
      <c r="D13" s="58">
        <v>30</v>
      </c>
      <c r="E13" s="59">
        <v>0</v>
      </c>
      <c r="F13" s="60">
        <v>1</v>
      </c>
      <c r="G13" s="61">
        <v>0</v>
      </c>
      <c r="H13" s="57">
        <v>20</v>
      </c>
      <c r="I13" s="125">
        <v>18</v>
      </c>
      <c r="J13" s="125">
        <v>2</v>
      </c>
      <c r="K13" s="126">
        <v>1</v>
      </c>
      <c r="L13" s="127">
        <v>1</v>
      </c>
      <c r="M13" s="124">
        <v>20</v>
      </c>
      <c r="N13" s="125">
        <v>15</v>
      </c>
      <c r="O13" s="125">
        <v>5</v>
      </c>
      <c r="P13" s="126">
        <v>0</v>
      </c>
      <c r="Q13" s="127">
        <v>0</v>
      </c>
      <c r="R13" s="57">
        <v>25</v>
      </c>
      <c r="S13" s="59">
        <v>24</v>
      </c>
      <c r="T13" s="59">
        <v>1</v>
      </c>
      <c r="U13" s="60">
        <v>0</v>
      </c>
      <c r="V13" s="61">
        <v>0</v>
      </c>
      <c r="W13" s="68">
        <f>C13+H13+M13+R13</f>
        <v>95</v>
      </c>
      <c r="X13" s="59">
        <f t="shared" si="0"/>
        <v>87</v>
      </c>
      <c r="Y13" s="59">
        <f t="shared" si="1"/>
        <v>8</v>
      </c>
      <c r="Z13" s="59">
        <f t="shared" si="1"/>
        <v>2</v>
      </c>
      <c r="AA13" s="110">
        <v>1</v>
      </c>
      <c r="AB13" s="69">
        <v>0</v>
      </c>
    </row>
    <row r="14" spans="1:28" ht="29.85" customHeight="1" x14ac:dyDescent="0.25">
      <c r="A14" s="62" t="s">
        <v>89</v>
      </c>
      <c r="B14" s="71" t="s">
        <v>90</v>
      </c>
      <c r="C14" s="57">
        <v>20</v>
      </c>
      <c r="D14" s="58">
        <v>19</v>
      </c>
      <c r="E14" s="59">
        <v>1</v>
      </c>
      <c r="F14" s="60">
        <v>0</v>
      </c>
      <c r="G14" s="61">
        <v>1</v>
      </c>
      <c r="H14" s="57">
        <v>20</v>
      </c>
      <c r="I14" s="125">
        <v>7</v>
      </c>
      <c r="J14" s="125">
        <v>13</v>
      </c>
      <c r="K14" s="126">
        <v>0</v>
      </c>
      <c r="L14" s="127">
        <v>0</v>
      </c>
      <c r="M14" s="57">
        <v>20</v>
      </c>
      <c r="N14" s="58">
        <v>11</v>
      </c>
      <c r="O14" s="59">
        <v>9</v>
      </c>
      <c r="P14" s="60">
        <v>0</v>
      </c>
      <c r="Q14" s="61">
        <v>0</v>
      </c>
      <c r="R14" s="57">
        <v>20</v>
      </c>
      <c r="S14" s="58">
        <v>12</v>
      </c>
      <c r="T14" s="59">
        <v>8</v>
      </c>
      <c r="U14" s="60">
        <v>0</v>
      </c>
      <c r="V14" s="61">
        <v>0</v>
      </c>
      <c r="W14" s="57">
        <v>80</v>
      </c>
      <c r="X14" s="59">
        <f t="shared" si="0"/>
        <v>49</v>
      </c>
      <c r="Y14" s="59">
        <v>26</v>
      </c>
      <c r="Z14" s="59">
        <v>0</v>
      </c>
      <c r="AA14" s="110">
        <v>1</v>
      </c>
      <c r="AB14" s="69">
        <v>0</v>
      </c>
    </row>
    <row r="15" spans="1:28" ht="59.7" customHeight="1" x14ac:dyDescent="0.25">
      <c r="A15" s="72" t="s">
        <v>91</v>
      </c>
      <c r="B15" s="73" t="s">
        <v>92</v>
      </c>
      <c r="C15" s="57">
        <v>25</v>
      </c>
      <c r="D15" s="58">
        <v>24</v>
      </c>
      <c r="E15" s="59">
        <v>1</v>
      </c>
      <c r="F15" s="60">
        <v>0</v>
      </c>
      <c r="G15" s="61">
        <v>0</v>
      </c>
      <c r="H15" s="57">
        <v>20</v>
      </c>
      <c r="I15" s="125">
        <v>16</v>
      </c>
      <c r="J15" s="125">
        <v>4</v>
      </c>
      <c r="K15" s="126">
        <v>0</v>
      </c>
      <c r="L15" s="127">
        <v>0</v>
      </c>
      <c r="M15" s="57">
        <v>25</v>
      </c>
      <c r="N15" s="58">
        <v>15</v>
      </c>
      <c r="O15" s="59">
        <v>5</v>
      </c>
      <c r="P15" s="60">
        <v>0</v>
      </c>
      <c r="Q15" s="61">
        <v>0</v>
      </c>
      <c r="R15" s="57">
        <v>25</v>
      </c>
      <c r="S15" s="58">
        <v>13</v>
      </c>
      <c r="T15" s="59">
        <v>12</v>
      </c>
      <c r="U15" s="60">
        <v>0</v>
      </c>
      <c r="V15" s="61">
        <v>0</v>
      </c>
      <c r="W15" s="68">
        <f>C15+H15+M15+R15</f>
        <v>95</v>
      </c>
      <c r="X15" s="59">
        <f t="shared" si="0"/>
        <v>68</v>
      </c>
      <c r="Y15" s="59">
        <f>E15+J15+O15+T15</f>
        <v>22</v>
      </c>
      <c r="Z15" s="59">
        <f>F15+K15+P15+U15</f>
        <v>0</v>
      </c>
      <c r="AA15" s="110">
        <v>0</v>
      </c>
      <c r="AB15" s="69">
        <v>0</v>
      </c>
    </row>
    <row r="16" spans="1:28" s="255" customFormat="1" ht="16.2" thickBot="1" x14ac:dyDescent="0.35">
      <c r="A16" s="74" t="s">
        <v>93</v>
      </c>
      <c r="B16" s="248"/>
      <c r="C16" s="249">
        <f>SUM(C10:C15)</f>
        <v>135</v>
      </c>
      <c r="D16" s="250">
        <f>SUM(D10:D15)</f>
        <v>132</v>
      </c>
      <c r="E16" s="250">
        <f>SUM(E10:E15)</f>
        <v>3</v>
      </c>
      <c r="F16" s="250">
        <f>SUM(F10:F15)</f>
        <v>2</v>
      </c>
      <c r="G16" s="251">
        <v>1</v>
      </c>
      <c r="H16" s="249">
        <f t="shared" ref="H16:V16" si="2">SUM(H10:H15)</f>
        <v>145</v>
      </c>
      <c r="I16" s="250">
        <f t="shared" si="2"/>
        <v>108</v>
      </c>
      <c r="J16" s="250">
        <f t="shared" si="2"/>
        <v>37</v>
      </c>
      <c r="K16" s="250">
        <f t="shared" si="2"/>
        <v>5</v>
      </c>
      <c r="L16" s="251">
        <f t="shared" si="2"/>
        <v>2</v>
      </c>
      <c r="M16" s="249">
        <f t="shared" si="2"/>
        <v>170</v>
      </c>
      <c r="N16" s="250">
        <f t="shared" si="2"/>
        <v>92</v>
      </c>
      <c r="O16" s="250">
        <f t="shared" si="2"/>
        <v>73</v>
      </c>
      <c r="P16" s="250">
        <f t="shared" si="2"/>
        <v>0</v>
      </c>
      <c r="Q16" s="251">
        <f t="shared" si="2"/>
        <v>0</v>
      </c>
      <c r="R16" s="249">
        <f t="shared" si="2"/>
        <v>165</v>
      </c>
      <c r="S16" s="250">
        <f t="shared" si="2"/>
        <v>118</v>
      </c>
      <c r="T16" s="250">
        <f t="shared" si="2"/>
        <v>47</v>
      </c>
      <c r="U16" s="250">
        <f t="shared" si="2"/>
        <v>0</v>
      </c>
      <c r="V16" s="251">
        <f t="shared" si="2"/>
        <v>0</v>
      </c>
      <c r="W16" s="252">
        <f>SUM(W10:W15)</f>
        <v>615</v>
      </c>
      <c r="X16" s="252">
        <f>SUM(X10:X15)</f>
        <v>450</v>
      </c>
      <c r="Y16" s="252">
        <f>SUM(Y10:Y15)</f>
        <v>156</v>
      </c>
      <c r="Z16" s="249">
        <f>SUM(Z10:Z15)</f>
        <v>7</v>
      </c>
      <c r="AA16" s="253">
        <v>3</v>
      </c>
      <c r="AB16" s="254">
        <f>SUM(AB10:AB15)</f>
        <v>0</v>
      </c>
    </row>
    <row r="17" spans="1:28" ht="15.9" customHeight="1" x14ac:dyDescent="0.2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</row>
    <row r="19" spans="1:28" ht="15.6" x14ac:dyDescent="0.3">
      <c r="A19" s="83" t="s">
        <v>104</v>
      </c>
      <c r="B19" s="83"/>
      <c r="C19" s="77"/>
      <c r="D19" s="78"/>
      <c r="E19" s="79"/>
      <c r="F19" s="79"/>
      <c r="G19" s="79"/>
      <c r="H19" s="78"/>
      <c r="I19" s="246" t="s">
        <v>105</v>
      </c>
      <c r="J19" s="246"/>
      <c r="K19" s="246"/>
      <c r="L19" s="246"/>
      <c r="M19" s="246"/>
      <c r="N19" s="246"/>
      <c r="O19" s="246"/>
      <c r="P19" s="81"/>
      <c r="Q19" s="82"/>
      <c r="R19" s="83"/>
      <c r="S19" s="83"/>
      <c r="T19" s="84"/>
      <c r="U19" s="84"/>
      <c r="V19" s="84"/>
      <c r="W19" s="83"/>
      <c r="X19" s="83"/>
      <c r="Y19" s="83"/>
      <c r="Z19" s="83"/>
      <c r="AA19" s="83"/>
      <c r="AB19" s="85"/>
    </row>
    <row r="20" spans="1:28" ht="15.6" x14ac:dyDescent="0.3">
      <c r="A20" s="83"/>
      <c r="B20" s="83"/>
      <c r="C20" s="83"/>
      <c r="D20" s="86"/>
      <c r="E20" s="87"/>
      <c r="F20" s="87"/>
      <c r="G20" s="87"/>
      <c r="H20" s="86"/>
      <c r="I20" s="80"/>
      <c r="J20" s="88"/>
      <c r="K20" s="88"/>
      <c r="L20" s="88"/>
      <c r="M20" s="88"/>
      <c r="N20" s="88"/>
      <c r="O20" s="88"/>
      <c r="P20" s="81"/>
      <c r="Q20" s="82"/>
      <c r="R20" s="83"/>
      <c r="S20" s="83"/>
      <c r="T20" s="84"/>
      <c r="U20" s="84"/>
      <c r="V20" s="84"/>
      <c r="W20" s="83"/>
      <c r="X20" s="83"/>
      <c r="Y20" s="83"/>
      <c r="Z20" s="83"/>
      <c r="AA20" s="83"/>
      <c r="AB20" s="85"/>
    </row>
    <row r="21" spans="1:28" ht="15.6" x14ac:dyDescent="0.3">
      <c r="A21" s="83" t="s">
        <v>54</v>
      </c>
      <c r="B21" s="83"/>
      <c r="C21" s="83" t="s">
        <v>94</v>
      </c>
      <c r="D21" s="86"/>
      <c r="E21" s="87"/>
      <c r="F21" s="87"/>
      <c r="G21" s="87"/>
      <c r="H21" s="86"/>
      <c r="I21" s="80" t="s">
        <v>95</v>
      </c>
      <c r="J21" s="88"/>
      <c r="K21" s="88"/>
      <c r="L21" s="88"/>
      <c r="M21" s="88"/>
      <c r="N21" s="88"/>
      <c r="O21" s="88"/>
      <c r="P21" s="81"/>
      <c r="Q21" s="82"/>
      <c r="R21" s="83"/>
      <c r="S21" s="83"/>
      <c r="T21" s="84"/>
      <c r="U21" s="84"/>
      <c r="V21" s="84"/>
      <c r="W21" s="83"/>
      <c r="X21" s="83"/>
      <c r="Y21" s="83"/>
      <c r="Z21" s="83"/>
      <c r="AA21" s="83"/>
      <c r="AB21" s="85"/>
    </row>
    <row r="22" spans="1:28" x14ac:dyDescent="0.25">
      <c r="H22" s="75"/>
      <c r="I22" s="75"/>
      <c r="J22" s="76"/>
      <c r="K22" s="76"/>
      <c r="L22" s="76"/>
      <c r="M22" s="75"/>
      <c r="N22" s="75"/>
      <c r="O22" s="76"/>
      <c r="P22" s="76"/>
      <c r="Q22" s="76"/>
      <c r="R22" s="75"/>
      <c r="S22" s="75"/>
      <c r="T22" s="76"/>
      <c r="U22" s="76"/>
      <c r="V22" s="76"/>
      <c r="W22" s="75"/>
      <c r="X22" s="75"/>
      <c r="Y22" s="75"/>
      <c r="Z22" s="75"/>
      <c r="AA22" s="75"/>
    </row>
  </sheetData>
  <sheetProtection selectLockedCells="1" selectUnlockedCells="1"/>
  <mergeCells count="40">
    <mergeCell ref="I19:O19"/>
    <mergeCell ref="W7:W8"/>
    <mergeCell ref="W6:AA6"/>
    <mergeCell ref="Y7:Y8"/>
    <mergeCell ref="J7:J8"/>
    <mergeCell ref="T7:T8"/>
    <mergeCell ref="R7:R8"/>
    <mergeCell ref="M6:Q6"/>
    <mergeCell ref="R6:V6"/>
    <mergeCell ref="S7:S8"/>
    <mergeCell ref="K7:K8"/>
    <mergeCell ref="P7:P8"/>
    <mergeCell ref="O7:O8"/>
    <mergeCell ref="A8:B8"/>
    <mergeCell ref="A17:AB17"/>
    <mergeCell ref="A9:AB9"/>
    <mergeCell ref="Z7:Z8"/>
    <mergeCell ref="D7:D8"/>
    <mergeCell ref="U7:U8"/>
    <mergeCell ref="N7:N8"/>
    <mergeCell ref="AB5:AB7"/>
    <mergeCell ref="R5:V5"/>
    <mergeCell ref="M5:Q5"/>
    <mergeCell ref="W5:AA5"/>
    <mergeCell ref="A1:AB1"/>
    <mergeCell ref="A2:AB2"/>
    <mergeCell ref="A3:AB3"/>
    <mergeCell ref="A5:A7"/>
    <mergeCell ref="B5:B7"/>
    <mergeCell ref="M7:M8"/>
    <mergeCell ref="F7:F8"/>
    <mergeCell ref="H6:L6"/>
    <mergeCell ref="X7:X8"/>
    <mergeCell ref="I7:I8"/>
    <mergeCell ref="C5:G5"/>
    <mergeCell ref="C6:G6"/>
    <mergeCell ref="H7:H8"/>
    <mergeCell ref="H5:L5"/>
    <mergeCell ref="C7:C8"/>
    <mergeCell ref="E7:E8"/>
  </mergeCells>
  <pageMargins left="0.1701388888888889" right="0.1701388888888889" top="0.59027777777777779" bottom="0.66944444444444451" header="0.51180555555555551" footer="0.39374999999999999"/>
  <pageSetup paperSize="9" scale="64" firstPageNumber="0" orientation="landscape" horizontalDpi="300" verticalDpi="300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Сводка</vt:lpstr>
      <vt:lpstr>Приказы</vt:lpstr>
      <vt:lpstr>Вакансия ноябрь</vt:lpstr>
      <vt:lpstr>Приказы!__xlnm_Print_Area</vt:lpstr>
      <vt:lpstr>Сводка!__xlnm_Print_Area</vt:lpstr>
      <vt:lpstr>Приказы!__xlnm_Print_Area_0</vt:lpstr>
      <vt:lpstr>Сводка!__xlnm_Print_Area_0</vt:lpstr>
      <vt:lpstr>Приказы!__xlnm_Print_Area_0_0</vt:lpstr>
      <vt:lpstr>Сводка!__xlnm_Print_Area_0_0</vt:lpstr>
      <vt:lpstr>Приказы!__xlnm_Print_Area_0_0_0</vt:lpstr>
      <vt:lpstr>Сводка!__xlnm_Print_Area_0_0_0</vt:lpstr>
      <vt:lpstr>Приказы!__xlnm_Print_Area_0_0_0_0</vt:lpstr>
      <vt:lpstr>Сводка!__xlnm_Print_Area_0_0_0_0</vt:lpstr>
      <vt:lpstr>Приказы!__xlnm_Print_Area_0_0_0_0_0</vt:lpstr>
      <vt:lpstr>Сводка!__xlnm_Print_Area_0_0_0_0_0</vt:lpstr>
      <vt:lpstr>Приказы!__xlnm_Print_Area_0_0_0_0_0_0</vt:lpstr>
      <vt:lpstr>Сводка!__xlnm_Print_Area_0_0_0_0_0_0</vt:lpstr>
      <vt:lpstr>Приказы!__xlnm_Print_Area_0_0_0_0_0_0_0</vt:lpstr>
      <vt:lpstr>Сводка!__xlnm_Print_Area_0_0_0_0_0_0_0</vt:lpstr>
      <vt:lpstr>Приказы!__xlnm_Print_Area_0_0_0_0_0_0_0_0</vt:lpstr>
      <vt:lpstr>Сводка!__xlnm_Print_Area_0_0_0_0_0_0_0_0</vt:lpstr>
      <vt:lpstr>Приказы!Область_печати</vt:lpstr>
      <vt:lpstr>Сводка!Область_печати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Будеева Елена Ивановна</dc:creator>
  <cp:lastModifiedBy>budeeva-ei</cp:lastModifiedBy>
  <cp:lastPrinted>2018-11-26T10:50:43Z</cp:lastPrinted>
  <dcterms:created xsi:type="dcterms:W3CDTF">2018-11-26T10:50:18Z</dcterms:created>
  <dcterms:modified xsi:type="dcterms:W3CDTF">2018-11-30T06:02:23Z</dcterms:modified>
</cp:coreProperties>
</file>